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smart\Desktop\"/>
    </mc:Choice>
  </mc:AlternateContent>
  <xr:revisionPtr revIDLastSave="0" documentId="8_{5E2BD684-DEE6-4044-A04C-A6DC54879660}" xr6:coauthVersionLast="43" xr6:coauthVersionMax="43" xr10:uidLastSave="{00000000-0000-0000-0000-000000000000}"/>
  <bookViews>
    <workbookView xWindow="-120" yWindow="-120" windowWidth="29040" windowHeight="16440" tabRatio="835" firstSheet="1" activeTab="15" xr2:uid="{00000000-000D-0000-FFFF-FFFF00000000}"/>
  </bookViews>
  <sheets>
    <sheet name="calculo" sheetId="18" state="hidden" r:id="rId1"/>
    <sheet name="Anexo-1 " sheetId="1" r:id="rId2"/>
    <sheet name="Anexo-2" sheetId="2" r:id="rId3"/>
    <sheet name="Anexo-3" sheetId="7" r:id="rId4"/>
    <sheet name="Anexo-4" sheetId="3" r:id="rId5"/>
    <sheet name="Anexo-5" sheetId="4" r:id="rId6"/>
    <sheet name="Anexo-6" sheetId="8" r:id="rId7"/>
    <sheet name="Anexo-7" sheetId="5" r:id="rId8"/>
    <sheet name="Anexo-8" sheetId="6" r:id="rId9"/>
    <sheet name="Anexo-9" sheetId="10" r:id="rId10"/>
    <sheet name="Anexo-10" sheetId="11" r:id="rId11"/>
    <sheet name="Anexo-11" sheetId="12" r:id="rId12"/>
    <sheet name="Anexo-12" sheetId="13" r:id="rId13"/>
    <sheet name="Anexo-13" sheetId="14" r:id="rId14"/>
    <sheet name="Anexo-14" sheetId="17" r:id="rId15"/>
    <sheet name="Anexo-15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5" l="1"/>
  <c r="G28" i="16" l="1"/>
  <c r="G27" i="16"/>
  <c r="N49" i="17"/>
  <c r="N48" i="17"/>
  <c r="N49" i="14"/>
  <c r="N48" i="14"/>
  <c r="M33" i="13"/>
  <c r="M32" i="13"/>
  <c r="B51" i="12"/>
  <c r="B50" i="12"/>
  <c r="M48" i="11"/>
  <c r="M47" i="11"/>
  <c r="D26" i="10"/>
  <c r="D25" i="10"/>
  <c r="E38" i="6"/>
  <c r="E37" i="6"/>
  <c r="F65" i="5"/>
  <c r="F64" i="5"/>
  <c r="K38" i="8"/>
  <c r="K37" i="8"/>
  <c r="D46" i="4"/>
  <c r="D45" i="4"/>
  <c r="E37" i="3"/>
  <c r="E36" i="3"/>
  <c r="M49" i="7"/>
  <c r="M48" i="7"/>
  <c r="N38" i="2"/>
  <c r="N37" i="2"/>
  <c r="P41" i="1"/>
  <c r="P40" i="1"/>
  <c r="A2" i="2" l="1"/>
  <c r="A2" i="7" s="1"/>
  <c r="A2" i="3" s="1"/>
  <c r="A2" i="4" s="1"/>
  <c r="A2" i="8" s="1"/>
  <c r="A2" i="5" s="1"/>
  <c r="A2" i="6" s="1"/>
  <c r="A2" i="10" s="1"/>
  <c r="A2" i="11" s="1"/>
  <c r="A2" i="12" s="1"/>
  <c r="A2" i="13" s="1"/>
  <c r="A2" i="14" s="1"/>
  <c r="A2" i="17" s="1"/>
  <c r="A2" i="16" s="1"/>
  <c r="A1" i="2"/>
  <c r="A1" i="7" s="1"/>
  <c r="A1" i="3" s="1"/>
  <c r="A1" i="4" s="1"/>
  <c r="A1" i="8" s="1"/>
  <c r="A1" i="5" s="1"/>
  <c r="A1" i="6" s="1"/>
  <c r="A1" i="10" s="1"/>
  <c r="A1" i="11" s="1"/>
  <c r="A1" i="12" s="1"/>
  <c r="A1" i="13" s="1"/>
  <c r="A1" i="14" s="1"/>
  <c r="A1" i="17" s="1"/>
  <c r="A1" i="16" s="1"/>
  <c r="A6" i="1"/>
  <c r="A5" i="1"/>
  <c r="C21" i="2" l="1"/>
  <c r="D21" i="2"/>
  <c r="F21" i="11" l="1"/>
  <c r="I21" i="11" s="1"/>
  <c r="L21" i="11" s="1"/>
  <c r="N21" i="11" s="1"/>
  <c r="F20" i="11"/>
  <c r="I20" i="11" s="1"/>
  <c r="L20" i="11" s="1"/>
  <c r="N20" i="11" s="1"/>
  <c r="F19" i="11"/>
  <c r="I19" i="11" s="1"/>
  <c r="L19" i="11" s="1"/>
  <c r="N19" i="11" s="1"/>
  <c r="F18" i="11"/>
  <c r="I18" i="11" s="1"/>
  <c r="L18" i="11" s="1"/>
  <c r="N18" i="11" s="1"/>
  <c r="F17" i="11"/>
  <c r="I17" i="11" s="1"/>
  <c r="L17" i="11" s="1"/>
  <c r="N17" i="11" s="1"/>
  <c r="F16" i="11"/>
  <c r="I16" i="11" s="1"/>
  <c r="L16" i="11" s="1"/>
  <c r="N16" i="11" s="1"/>
  <c r="F15" i="11"/>
  <c r="I15" i="11" s="1"/>
  <c r="L15" i="11" s="1"/>
  <c r="N15" i="11" s="1"/>
  <c r="F14" i="11"/>
  <c r="I14" i="11" s="1"/>
  <c r="L14" i="11" s="1"/>
  <c r="N14" i="11" s="1"/>
  <c r="F13" i="11"/>
  <c r="I13" i="11" s="1"/>
  <c r="L13" i="11" s="1"/>
  <c r="N13" i="11" s="1"/>
  <c r="F12" i="11"/>
  <c r="I12" i="11" s="1"/>
  <c r="L12" i="11" s="1"/>
  <c r="N12" i="11" s="1"/>
  <c r="F11" i="11"/>
  <c r="I11" i="11" s="1"/>
  <c r="L11" i="11" s="1"/>
  <c r="N11" i="11" s="1"/>
  <c r="F10" i="11"/>
  <c r="F22" i="11" s="1"/>
  <c r="F24" i="11" s="1"/>
  <c r="B18" i="5"/>
  <c r="B46" i="5"/>
  <c r="D48" i="5"/>
  <c r="B50" i="5" s="1"/>
  <c r="F48" i="5"/>
  <c r="B52" i="5" s="1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2" i="5"/>
  <c r="E21" i="5"/>
  <c r="E20" i="5"/>
  <c r="F21" i="8"/>
  <c r="J21" i="8" s="1"/>
  <c r="L21" i="8" s="1"/>
  <c r="N21" i="8" s="1"/>
  <c r="F20" i="8"/>
  <c r="J20" i="8"/>
  <c r="L20" i="8" s="1"/>
  <c r="N20" i="8" s="1"/>
  <c r="F19" i="8"/>
  <c r="J19" i="8" s="1"/>
  <c r="L19" i="8" s="1"/>
  <c r="N19" i="8" s="1"/>
  <c r="F18" i="8"/>
  <c r="J18" i="8" s="1"/>
  <c r="L18" i="8" s="1"/>
  <c r="N18" i="8" s="1"/>
  <c r="F17" i="8"/>
  <c r="J17" i="8"/>
  <c r="L17" i="8" s="1"/>
  <c r="N17" i="8" s="1"/>
  <c r="F16" i="8"/>
  <c r="J16" i="8" s="1"/>
  <c r="L16" i="8" s="1"/>
  <c r="N16" i="8" s="1"/>
  <c r="F15" i="8"/>
  <c r="J15" i="8" s="1"/>
  <c r="L15" i="8" s="1"/>
  <c r="N15" i="8" s="1"/>
  <c r="F14" i="8"/>
  <c r="J14" i="8"/>
  <c r="L14" i="8" s="1"/>
  <c r="N14" i="8" s="1"/>
  <c r="F13" i="8"/>
  <c r="J13" i="8" s="1"/>
  <c r="L13" i="8" s="1"/>
  <c r="N13" i="8" s="1"/>
  <c r="F12" i="8"/>
  <c r="J12" i="8" s="1"/>
  <c r="L12" i="8" s="1"/>
  <c r="N12" i="8" s="1"/>
  <c r="F11" i="8"/>
  <c r="J11" i="8"/>
  <c r="L11" i="8" s="1"/>
  <c r="N11" i="8" s="1"/>
  <c r="F10" i="8"/>
  <c r="J10" i="8" s="1"/>
  <c r="D9" i="4"/>
  <c r="C22" i="4"/>
  <c r="C13" i="4"/>
  <c r="M30" i="2"/>
  <c r="O25" i="1"/>
  <c r="N25" i="1"/>
  <c r="B25" i="1"/>
  <c r="C25" i="1"/>
  <c r="D25" i="1"/>
  <c r="E25" i="1"/>
  <c r="F25" i="1"/>
  <c r="G25" i="1"/>
  <c r="H25" i="1"/>
  <c r="I25" i="1"/>
  <c r="J25" i="1"/>
  <c r="K25" i="1"/>
  <c r="R25" i="1"/>
  <c r="S25" i="1"/>
  <c r="H21" i="16"/>
  <c r="E21" i="16"/>
  <c r="D21" i="16"/>
  <c r="C21" i="16"/>
  <c r="B21" i="16"/>
  <c r="G22" i="13"/>
  <c r="L22" i="13"/>
  <c r="K22" i="13"/>
  <c r="J22" i="13"/>
  <c r="I22" i="13"/>
  <c r="F22" i="13"/>
  <c r="E22" i="13"/>
  <c r="D22" i="13"/>
  <c r="B22" i="13"/>
  <c r="I21" i="16"/>
  <c r="G21" i="16"/>
  <c r="F21" i="16"/>
  <c r="O22" i="13"/>
  <c r="M22" i="13"/>
  <c r="B43" i="12"/>
  <c r="B39" i="12"/>
  <c r="B28" i="12"/>
  <c r="B13" i="12"/>
  <c r="L40" i="11"/>
  <c r="E40" i="11"/>
  <c r="L32" i="11"/>
  <c r="E32" i="11"/>
  <c r="M22" i="11"/>
  <c r="M24" i="11" s="1"/>
  <c r="K22" i="11"/>
  <c r="K24" i="11" s="1"/>
  <c r="J22" i="11"/>
  <c r="J24" i="11"/>
  <c r="H22" i="11"/>
  <c r="H24" i="11"/>
  <c r="G22" i="11"/>
  <c r="G24" i="11" s="1"/>
  <c r="E22" i="11"/>
  <c r="E24" i="11" s="1"/>
  <c r="D22" i="11"/>
  <c r="D24" i="11" s="1"/>
  <c r="C22" i="11"/>
  <c r="C24" i="11" s="1"/>
  <c r="B22" i="11"/>
  <c r="B24" i="11"/>
  <c r="E14" i="10"/>
  <c r="F29" i="6"/>
  <c r="F22" i="6"/>
  <c r="F30" i="6" s="1"/>
  <c r="F15" i="6"/>
  <c r="C48" i="5"/>
  <c r="I32" i="8"/>
  <c r="N32" i="8"/>
  <c r="D32" i="8"/>
  <c r="M22" i="8"/>
  <c r="M24" i="8"/>
  <c r="K22" i="8"/>
  <c r="K24" i="8" s="1"/>
  <c r="I22" i="8"/>
  <c r="I24" i="8"/>
  <c r="H22" i="8"/>
  <c r="H24" i="8"/>
  <c r="G22" i="8"/>
  <c r="G24" i="8"/>
  <c r="E22" i="8"/>
  <c r="E24" i="8"/>
  <c r="D22" i="8"/>
  <c r="D24" i="8"/>
  <c r="C22" i="8"/>
  <c r="C24" i="8" s="1"/>
  <c r="B22" i="8"/>
  <c r="B24" i="8"/>
  <c r="D31" i="4"/>
  <c r="D33" i="4" s="1"/>
  <c r="F21" i="3"/>
  <c r="D21" i="3"/>
  <c r="C21" i="3"/>
  <c r="C30" i="3"/>
  <c r="G30" i="3"/>
  <c r="G43" i="7"/>
  <c r="N21" i="2"/>
  <c r="L21" i="2"/>
  <c r="K21" i="2"/>
  <c r="H21" i="2"/>
  <c r="G21" i="2"/>
  <c r="F21" i="2"/>
  <c r="E21" i="2"/>
  <c r="B21" i="2"/>
  <c r="F30" i="2"/>
  <c r="L10" i="8" l="1"/>
  <c r="J22" i="8"/>
  <c r="J24" i="8" s="1"/>
  <c r="I10" i="11"/>
  <c r="F22" i="8"/>
  <c r="F24" i="8" s="1"/>
  <c r="C23" i="4"/>
  <c r="D10" i="4"/>
  <c r="E48" i="5"/>
  <c r="B48" i="5"/>
  <c r="B55" i="5" s="1"/>
  <c r="B56" i="5" s="1"/>
  <c r="M21" i="2"/>
  <c r="O21" i="2"/>
  <c r="L25" i="1"/>
  <c r="I22" i="11" l="1"/>
  <c r="I24" i="11" s="1"/>
  <c r="L10" i="11"/>
  <c r="N10" i="8"/>
  <c r="N22" i="8" s="1"/>
  <c r="N24" i="8" s="1"/>
  <c r="L22" i="8"/>
  <c r="L24" i="8" s="1"/>
  <c r="B22" i="4"/>
  <c r="D22" i="4"/>
  <c r="B21" i="3"/>
  <c r="M25" i="1"/>
  <c r="P25" i="1"/>
  <c r="Q25" i="1"/>
  <c r="L22" i="11" l="1"/>
  <c r="L24" i="11" s="1"/>
  <c r="N10" i="11"/>
  <c r="N22" i="11" s="1"/>
  <c r="N24" i="11" s="1"/>
  <c r="D11" i="4"/>
  <c r="T25" i="1"/>
  <c r="I21" i="2"/>
  <c r="E21" i="3"/>
  <c r="G21" i="3" l="1"/>
  <c r="D13" i="4" l="1"/>
  <c r="D23" i="4" s="1"/>
  <c r="B13" i="4"/>
  <c r="B23" i="4" s="1"/>
</calcChain>
</file>

<file path=xl/sharedStrings.xml><?xml version="1.0" encoding="utf-8"?>
<sst xmlns="http://schemas.openxmlformats.org/spreadsheetml/2006/main" count="679" uniqueCount="322">
  <si>
    <t>INFORMACIÓN SOBRE LA DETERMINACIÓN DEL DEBITO FISCAL IVA DECLARADO</t>
  </si>
  <si>
    <t>(EXPRESADO EN BOLIVIANOS)</t>
  </si>
  <si>
    <t>Meses</t>
  </si>
  <si>
    <t>Total ingresos según los Estados Financieros ajustados por inflación</t>
  </si>
  <si>
    <t>Ajuste por inflación</t>
  </si>
  <si>
    <t>Devoluciones  y descuentos otorgados en ventas</t>
  </si>
  <si>
    <t>Devoluciones efectuadas y descuentos obtenidos en compras</t>
  </si>
  <si>
    <t>Ingresos devengados en el período no facturados</t>
  </si>
  <si>
    <t>Ingresos devengados en el periodo facturados en periodos anteriores</t>
  </si>
  <si>
    <t>Exportaciones</t>
  </si>
  <si>
    <t>Ventas gravadas a Tasa Cero</t>
  </si>
  <si>
    <t>Ventas de activo fijo y transacciones gravadas por el IVA no registradas en cuentas de ingreso</t>
  </si>
  <si>
    <t>Otros ingresos no gravados (1)</t>
  </si>
  <si>
    <t>Ingresos gravados o facturados</t>
  </si>
  <si>
    <t>Ventas Netas al 100%</t>
  </si>
  <si>
    <t>Ingresos facturados en el período, devengados en períodos anteriores al 100%</t>
  </si>
  <si>
    <t>Ingresos facturados en el periodo, a devengar en periodos posteriores al 100%</t>
  </si>
  <si>
    <t>Total ingresos gravados</t>
  </si>
  <si>
    <t>Debito fiscal (13%) sobre el total de ingresos gravados</t>
  </si>
  <si>
    <t>Debito Fiscal actualizado correspondiente a reintegros (2)</t>
  </si>
  <si>
    <t>Debito Fiscal Declarado del periodo  según Form. 200 ó 210</t>
  </si>
  <si>
    <t>Diferencias (3)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</si>
  <si>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</si>
  <si>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</si>
  <si>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</si>
  <si>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</si>
  <si>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</si>
  <si>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</si>
  <si>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</si>
  <si>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</si>
  <si>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</si>
  <si>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</si>
  <si>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K=A-B-C+D-E-F-G-H+I-J</t>
  </si>
  <si>
    <t>L=K/0,87</t>
  </si>
  <si>
    <t>M</t>
  </si>
  <si>
    <t>N</t>
  </si>
  <si>
    <t>O=L+M+N</t>
  </si>
  <si>
    <t>P=Ox13%</t>
  </si>
  <si>
    <t>Q</t>
  </si>
  <si>
    <t>R</t>
  </si>
  <si>
    <t>S=P+Q-R</t>
  </si>
  <si>
    <t>Sub totales</t>
  </si>
  <si>
    <t>(1) Detallar los conceptos e importes de los otros ingresos no gravados</t>
  </si>
  <si>
    <t>(2) Detallar los conceptos correspondientes a reintegros</t>
  </si>
  <si>
    <t>(3) Detallar las aclaraciones de las diferencias</t>
  </si>
  <si>
    <t>Conceptos</t>
  </si>
  <si>
    <t>Importes Bs</t>
  </si>
  <si>
    <t>Total</t>
  </si>
  <si>
    <t xml:space="preserve">INFORMACIÓN SOBRE LA DETERMINACIÓN DEL CREDITO FISCAL IVA DECLARADO </t>
  </si>
  <si>
    <t>Saldo del Crédito Fiscal al inicio de cada mes según mayores</t>
  </si>
  <si>
    <t>Mntto de valor</t>
  </si>
  <si>
    <t>Incremento del crédito fiscal del período según mayores</t>
  </si>
  <si>
    <t>Incremento del credito fiscal Devoluciones Recibidas y Descuentos Otorgados según mayores</t>
  </si>
  <si>
    <t>Credito Fiscal comprometido en el periodo para devolucion impositiva CEDEIM</t>
  </si>
  <si>
    <t>Restitución de Crédito fiscal</t>
  </si>
  <si>
    <t>Reversiones  (1)</t>
  </si>
  <si>
    <t>Débito fiscal compensado en el período según mayores</t>
  </si>
  <si>
    <t>Saldo al cierre del mes según Estados financieros</t>
  </si>
  <si>
    <t>Crédito fiscal por facturas correspodientes a meses anteriores</t>
  </si>
  <si>
    <t>Crédito fiscal por facturas registradas en meses posteriores</t>
  </si>
  <si>
    <t>Saldo ajustado de crédito fiscal del periodo</t>
  </si>
  <si>
    <t>Crédito Fiscal declarado del periodo según Form. 200 o 210</t>
  </si>
  <si>
    <t>Diferencias (2)</t>
  </si>
  <si>
    <t>I=A+B+C+D- E+F-G-H</t>
  </si>
  <si>
    <t>K</t>
  </si>
  <si>
    <t>L=C+D-J+K</t>
  </si>
  <si>
    <t>N=L-M</t>
  </si>
  <si>
    <t>Totales</t>
  </si>
  <si>
    <t>(1) Detallar los conceptos de las reversiones</t>
  </si>
  <si>
    <t>(2) Detallar las aclaraciones de las diferencias</t>
  </si>
  <si>
    <t xml:space="preserve">INFORMACIÓN SOBRE LA DETERMINACIÓN DEL CREDITO FISCAL IVA PROPORCIONAL </t>
  </si>
  <si>
    <t>(APLICABLE SOLAMENTE A EMPRESAS QUE PRESENTAN INGREOSO GRAVADOS Y NO GRAVADOS POR IVA)</t>
  </si>
  <si>
    <t>(EXPRESADOS EN BOLIVIANOS)</t>
  </si>
  <si>
    <t>DESCRIPCIÓN</t>
  </si>
  <si>
    <t>MOMENTOS DEL MES</t>
  </si>
  <si>
    <t>TOTAL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</si>
  <si>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</si>
  <si>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</si>
  <si>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</si>
  <si>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</si>
  <si>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</si>
  <si>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</si>
  <si>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</si>
  <si>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</si>
  <si>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</si>
  <si>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</si>
  <si>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</si>
  <si>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</si>
  <si>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Detalle de ingresos gravados por IVA (expresadas al 100%)</t>
  </si>
  <si>
    <t>Subtotal 1</t>
  </si>
  <si>
    <t>Detalle de ingresos no gravados por IVA (expresadas al 100%)</t>
  </si>
  <si>
    <t>Subtotal 2</t>
  </si>
  <si>
    <t>Total (Subtotal 1+ Subtotal 2)</t>
  </si>
  <si>
    <t>Índice proporcionalidad (Subtotal 1/Total)</t>
  </si>
  <si>
    <t>Crédito fiscal IVA s/g el libro de compras</t>
  </si>
  <si>
    <t>Crédito fiscal proporcional</t>
  </si>
  <si>
    <t>Crédito fiscal proporcional declarado (F-200)</t>
  </si>
  <si>
    <t>Diferencias (1)</t>
  </si>
  <si>
    <t>(1) Detallar las aclaraciones de las diferencias</t>
  </si>
  <si>
    <t xml:space="preserve">INFORMACIÓN RELACIONADA CON EL IMPUESTO A LAS TRANSACCIONES </t>
  </si>
  <si>
    <t>Detalle</t>
  </si>
  <si>
    <t>Total ingresos gravados por el IVA (1)</t>
  </si>
  <si>
    <t>Ingresos no gravados por el IT (2)</t>
  </si>
  <si>
    <t>Ingresos gravados por el IT solamente</t>
  </si>
  <si>
    <t>Total ingresos gravados por el IT</t>
  </si>
  <si>
    <t>Ingresos Declarados según el Form. 400</t>
  </si>
  <si>
    <t>Diferencia (3)</t>
  </si>
  <si>
    <t>D = A-B+C</t>
  </si>
  <si>
    <t>F = D-E</t>
  </si>
  <si>
    <t>(1)  Columna O menos la columna D del Anexo 1</t>
  </si>
  <si>
    <t>(2) Detallar los conceptos e importes de los Ingresos no gravados por IT</t>
  </si>
  <si>
    <t xml:space="preserve">INFORMACIÓN DE LA COMPENSACIÓN DEL IT CON EL IUE </t>
  </si>
  <si>
    <t>Saldo IUE pagado</t>
  </si>
  <si>
    <t>IT compensado</t>
  </si>
  <si>
    <t>Saldo final del anticipo</t>
  </si>
  <si>
    <t>C=A-B</t>
  </si>
  <si>
    <t>Conciliación formulario con registros contables</t>
  </si>
  <si>
    <t>Bs</t>
  </si>
  <si>
    <t>Saldo del IUE por compensar al cierre de la gestión según formulario N° 400 (Mes 12 - Columna C)</t>
  </si>
  <si>
    <t>Menos: IUE registrado en gastos según los Estados financieros de la gestión anterior</t>
  </si>
  <si>
    <t>Mas: IUE estimado por la presente gestión (provisión)</t>
  </si>
  <si>
    <t xml:space="preserve">Menos: Importe del IUE de la presente gestión registrado en gastos </t>
  </si>
  <si>
    <t>Saldo del anticipo del IUE por compensar</t>
  </si>
  <si>
    <t>Saldo del anticipo del IUE por compensar según mayor al cierre de la gestión</t>
  </si>
  <si>
    <t>Diferencia</t>
  </si>
  <si>
    <t>Aclaración de la diferencia</t>
  </si>
  <si>
    <t xml:space="preserve">INFORMACIÓN RELACIONADA CON EL RC - IVA DEPENDIENTES </t>
  </si>
  <si>
    <t>Según Estados Financieros</t>
  </si>
  <si>
    <t>Sueldos y salarios</t>
  </si>
  <si>
    <t>Bonos</t>
  </si>
  <si>
    <t>Horas Extras</t>
  </si>
  <si>
    <t>"Otros pagos (1)"</t>
  </si>
  <si>
    <t>Total pagos al personal</t>
  </si>
  <si>
    <t>Remuneraciones pendientes de pago de periodos anteriores pagados en el período</t>
  </si>
  <si>
    <t>Remuneraciones pendientes de pago del periodo analizado</t>
  </si>
  <si>
    <t>"Conceptos no sujetos a RC-IVA (2)"</t>
  </si>
  <si>
    <t>Total remuneración pagada en el período</t>
  </si>
  <si>
    <t>Aportes Laborales a Seguridad Social</t>
  </si>
  <si>
    <t>Total sueldos netos computables sujetos al RC-IVA según estados financieros</t>
  </si>
  <si>
    <t>Total sueldos netos computables sujetos al RC-IVA según Form. 608</t>
  </si>
  <si>
    <t>E=(A+B+C+D)</t>
  </si>
  <si>
    <t>I=E+F-G-H</t>
  </si>
  <si>
    <t>K=I-J</t>
  </si>
  <si>
    <t>L</t>
  </si>
  <si>
    <t>M=K-L</t>
  </si>
  <si>
    <t>Subtotal</t>
  </si>
  <si>
    <t>Ajuste por Inflación</t>
  </si>
  <si>
    <t>(1) Detallar los conceptos e importes de Otros pagos</t>
  </si>
  <si>
    <t>(2) Detallar los conceptos no sujetos a RC-IVA</t>
  </si>
  <si>
    <t>(3) Detalle de las diferencias encontradas</t>
  </si>
  <si>
    <t xml:space="preserve">INFORMACIÓN SOBRE INGRESOS Y GASTOS COMPUTABLES PARA LA DETERMINACIÓN DEL IUE </t>
  </si>
  <si>
    <t>Descripción</t>
  </si>
  <si>
    <t>Total según EEFF</t>
  </si>
  <si>
    <t>Ingresos</t>
  </si>
  <si>
    <t>Gastos</t>
  </si>
  <si>
    <t>Imponibles</t>
  </si>
  <si>
    <t>No Imponibles</t>
  </si>
  <si>
    <t>Deducibles</t>
  </si>
  <si>
    <t>No deducibles</t>
  </si>
  <si>
    <t>INGRESOS</t>
  </si>
  <si>
    <t>TOTAL INGRESOS</t>
  </si>
  <si>
    <t>(GASTOS)</t>
  </si>
  <si>
    <t>(TOTAL GASTOS)</t>
  </si>
  <si>
    <t>RESULTADO DE LA GESTIÓN</t>
  </si>
  <si>
    <t>(MENOS):</t>
  </si>
  <si>
    <t>INGRESOS NO IMPONIBLES</t>
  </si>
  <si>
    <t>MAS:</t>
  </si>
  <si>
    <t>GASTOS NO DEDUCIBLES</t>
  </si>
  <si>
    <t>MAS / (MENOS):</t>
  </si>
  <si>
    <t>OTRAS REGULARIZACIONES</t>
  </si>
  <si>
    <t>RESULTADO TRIBUTARIO</t>
  </si>
  <si>
    <t>IUE DETERMINADO</t>
  </si>
  <si>
    <t>En este anexo se debe detallar los ingresos y los gastos del contribuyente por cada una de las cuentas de resultados.</t>
  </si>
  <si>
    <t xml:space="preserve">DETALLE DE INGRESOS NO IMPONIBLES DEL IUE (Columna D del ANEXO 7) Y OTRAS REGULARIZACIONES </t>
  </si>
  <si>
    <t>Código de cuenta contable</t>
  </si>
  <si>
    <t>Nombre de la cuenta contable</t>
  </si>
  <si>
    <t>Motivo por el cual se considera Ingreso no imponible/Otra regularización</t>
  </si>
  <si>
    <t>Normativa que sustenta</t>
  </si>
  <si>
    <t>Importe Total</t>
  </si>
  <si>
    <t>Descripción de los ingresos no imponibles</t>
  </si>
  <si>
    <t>Total 1 (No imponibles)</t>
  </si>
  <si>
    <t>Descripción de Otras regularizaciones que incrementan la base imponible</t>
  </si>
  <si>
    <t>Subtotal 1 (Otras regularizaciones que incrementan la base imponible)</t>
  </si>
  <si>
    <t>Descripción de Otras regularizaciones que disminuyen la base imponible</t>
  </si>
  <si>
    <t>Subtotal 2 (Otras regularizaciones que disminuyen la base imponible)</t>
  </si>
  <si>
    <t>Total 2 (Subtotal 1 + Subtotal 2)</t>
  </si>
  <si>
    <t>DETALLE DE GASTOS NO DEDUCIBLES DEL IUE (Columna F ANEXO 7)</t>
  </si>
  <si>
    <t>Descripcion de Gasto no deducible</t>
  </si>
  <si>
    <t>Codigo de cuenta contable</t>
  </si>
  <si>
    <t>Nombre de la Cuenta Contable</t>
  </si>
  <si>
    <t>Descripcion General del Gasto No Deducible</t>
  </si>
  <si>
    <t xml:space="preserve">INFORMACION DE PAGOS BENEFICIARIOS DEL EXTERIOR (EXCEPTO ACTIVIDADES PARCIALMENTE REALIZADAS EN EL PAIS) </t>
  </si>
  <si>
    <t>Impuestos según Estados Financieros</t>
  </si>
  <si>
    <t>Beneficiarios Locales</t>
  </si>
  <si>
    <t>Beneficiarios del exterior exentos</t>
  </si>
  <si>
    <t>SUBTOTAL</t>
  </si>
  <si>
    <t xml:space="preserve">Remesas Pendientes (2) </t>
  </si>
  <si>
    <t xml:space="preserve">Remesas Devengadas en periodos anteriores pagas en el periodo (3) </t>
  </si>
  <si>
    <t>Total Importe Remesado</t>
  </si>
  <si>
    <t>Total Importe Remesado Según formulario 530</t>
  </si>
  <si>
    <t>Diferencias (4)</t>
  </si>
  <si>
    <t>Interes</t>
  </si>
  <si>
    <t>Servicios</t>
  </si>
  <si>
    <t>Otros (1)</t>
  </si>
  <si>
    <t>Dividendos</t>
  </si>
  <si>
    <t>E=A+B+C+D</t>
  </si>
  <si>
    <t>H=E-F-G</t>
  </si>
  <si>
    <t>K=H-I+J</t>
  </si>
  <si>
    <t>Subtotales</t>
  </si>
  <si>
    <t>Ajuste por Inflacion</t>
  </si>
  <si>
    <t>(1) Detalle de Otros</t>
  </si>
  <si>
    <t>(3) Detalle de remesas devengadas en períodos anteriores pagadas en el período</t>
  </si>
  <si>
    <t>(2) Detalle de Remesas pendientes</t>
  </si>
  <si>
    <t>(4) Detalle de las diferencias encontradas</t>
  </si>
  <si>
    <t xml:space="preserve">INFORMACIÓN SOBRE LOS SALDOS DE LAS CUENTAS DE LOS ESTADOS FINANCIEROS RELACIONADAS CON IMPUESTOS </t>
  </si>
  <si>
    <t>Cuentas</t>
  </si>
  <si>
    <t>Saldos según Estados Financieros</t>
  </si>
  <si>
    <t>ACTIVO</t>
  </si>
  <si>
    <t>Anticipo para el Impuesto a las Transacciones</t>
  </si>
  <si>
    <t>Crédito Fiscal IVA</t>
  </si>
  <si>
    <t>Crédito Fiscal comprometido CEDEIM</t>
  </si>
  <si>
    <t>PASIVO</t>
  </si>
  <si>
    <t>Débito Fiscal IVA</t>
  </si>
  <si>
    <t xml:space="preserve">Impuesto a las Transacciones por pagar </t>
  </si>
  <si>
    <t>RC - IVA Dependientes</t>
  </si>
  <si>
    <t>RC - IVA retenido a terceros</t>
  </si>
  <si>
    <t>Retenciones del IT</t>
  </si>
  <si>
    <t>Retenciones del IUE</t>
  </si>
  <si>
    <t>Retenciones del IUE-BE por remesas al exterior</t>
  </si>
  <si>
    <t xml:space="preserve">Retenciones del IUE-BE por actividades parcialmente realizadas en el país </t>
  </si>
  <si>
    <t>Provisión para el IUE</t>
  </si>
  <si>
    <t>Provisión IUE-BE por remesas al exterior</t>
  </si>
  <si>
    <t>Provisión para el IPBIVA</t>
  </si>
  <si>
    <t>RESULTADOS</t>
  </si>
  <si>
    <t>Impuesto a las Transacciones</t>
  </si>
  <si>
    <t xml:space="preserve">Impuesto a las Transacciones Financieras </t>
  </si>
  <si>
    <t>Aportes Sociales (patronales)</t>
  </si>
  <si>
    <t xml:space="preserve">IUE </t>
  </si>
  <si>
    <t>IPBIVA</t>
  </si>
  <si>
    <t xml:space="preserve">Mantenimiento de valor del Crédito Fiscal IVA </t>
  </si>
  <si>
    <t>Crédito fiscal no computable cargado a resultados</t>
  </si>
  <si>
    <t>CONTINGENTES</t>
  </si>
  <si>
    <t>(1) DETALLAR LAS CUENTAS Y LOS SALDOS</t>
  </si>
  <si>
    <t>En este Anexo se deberá detallar los saldos de todas las cuentas relacionados con las operaciones fiscales al cierre de la gestión.</t>
  </si>
  <si>
    <t xml:space="preserve">INFORMACIÓN SOBRE EL MOVIMIENTO DE INVENTARIOS DE PRODUCTOS GRAVADOS CON TASAS ESPECÍFICAS Y PORCENTUALES </t>
  </si>
  <si>
    <t>(EXPRESADO EN CANTIDADES)</t>
  </si>
  <si>
    <t>Movimiento físico de inventarios por productos gravados con ICE e IEHD</t>
  </si>
  <si>
    <t>Inventario inicial</t>
  </si>
  <si>
    <t>Traspasos de producción o compras</t>
  </si>
  <si>
    <t>Producción encomendada a terceros</t>
  </si>
  <si>
    <t>Importaciones realizadas</t>
  </si>
  <si>
    <t>Ingresos Totales</t>
  </si>
  <si>
    <t>Salidas por ventas</t>
  </si>
  <si>
    <t>Mermas</t>
  </si>
  <si>
    <t>Salidas por elaboraciones para terceros</t>
  </si>
  <si>
    <t>Salidas de productos importados</t>
  </si>
  <si>
    <t>Salidas totales</t>
  </si>
  <si>
    <t>Inventario final</t>
  </si>
  <si>
    <t>E=B+C+D</t>
  </si>
  <si>
    <t>J=F+G+H+I</t>
  </si>
  <si>
    <t>K=A+E-J</t>
  </si>
  <si>
    <t>Este Anexo deberá ser elaborado para cada uno de los productos terminados que comercialice el contribuyente.</t>
  </si>
  <si>
    <t xml:space="preserve">INFORMACIÓN SOBRE LAS VENTAS DE PRODUCTOS GRAVADOS CON TASAS ESPECÍFICAS </t>
  </si>
  <si>
    <t>Ventas según Estados Financieros</t>
  </si>
  <si>
    <t>Cálculo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</si>
  <si>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</si>
  <si>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</si>
  <si>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</si>
  <si>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</si>
  <si>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</si>
  <si>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</si>
  <si>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</si>
  <si>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</si>
  <si>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</si>
  <si>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</si>
  <si>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</si>
  <si>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</si>
  <si>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Producto 1</t>
  </si>
  <si>
    <t>Cantidad</t>
  </si>
  <si>
    <t>(1)</t>
  </si>
  <si>
    <t>Precio de venta</t>
  </si>
  <si>
    <t>(2)</t>
  </si>
  <si>
    <t xml:space="preserve">Venta total </t>
  </si>
  <si>
    <t>(3=1*2)</t>
  </si>
  <si>
    <t>IVA</t>
  </si>
  <si>
    <t>(4)</t>
  </si>
  <si>
    <t>Venta neta total</t>
  </si>
  <si>
    <t>(5=3-4)</t>
  </si>
  <si>
    <t>Tasa aplicada</t>
  </si>
  <si>
    <t>(6)</t>
  </si>
  <si>
    <t>Impuesto   Bs</t>
  </si>
  <si>
    <t>(7=1*6)</t>
  </si>
  <si>
    <t>Impuesto declarado</t>
  </si>
  <si>
    <t>(8)</t>
  </si>
  <si>
    <t>(9=7-8)</t>
  </si>
  <si>
    <t>Producto 2</t>
  </si>
  <si>
    <t>Producto 3</t>
  </si>
  <si>
    <t>Total ventas netas</t>
  </si>
  <si>
    <t>(sum 5)</t>
  </si>
  <si>
    <t>INFORMACIÓN SOBRE LAS VENTAS DE PRODUCTOS GRAVADOS CON TASAS PORCENTUALES</t>
  </si>
  <si>
    <t>Ingresos por ventas, netos de IVA</t>
  </si>
  <si>
    <t>(7=5*6)</t>
  </si>
  <si>
    <t>INFORMACIÓN DE PAGOS A BENEFICIARIOS DEL EXTERIOR POR ACTIVIDADES PARCIALMENTE REALIZADAS EN EL PAÍS REMESAS EFECTUADAS POR COMPAÑÍAS BOLIVIANAS</t>
  </si>
  <si>
    <t>Transporte y/o comunicaciones</t>
  </si>
  <si>
    <t>Agencias internacionales de noticias</t>
  </si>
  <si>
    <t>Empresas extrajeras de seguros</t>
  </si>
  <si>
    <t>Otras actividades parcialmente realizadas en el país</t>
  </si>
  <si>
    <t>Retención del 2,5%</t>
  </si>
  <si>
    <t>Impuesto declarado formulario 550</t>
  </si>
  <si>
    <t>F=E*2,5%</t>
  </si>
  <si>
    <t>H=F-G</t>
  </si>
  <si>
    <t>COSTO DE VENTAS</t>
  </si>
  <si>
    <t>Gastos Tributarios</t>
  </si>
  <si>
    <t xml:space="preserve">Gastos Administrativos  </t>
  </si>
  <si>
    <t>Gerente Propietario</t>
  </si>
  <si>
    <t xml:space="preserve"> Ingreso por Ventas</t>
  </si>
  <si>
    <t>Otros Ingresos no Operativos</t>
  </si>
  <si>
    <t>AJUSTE POR INFLACION Y TENENCIA DE BIENES</t>
  </si>
  <si>
    <t>DIFERENCIA POR REDONDEO OCTUBRE</t>
  </si>
  <si>
    <t>EMPRESA : JUAN PEREZ</t>
  </si>
  <si>
    <t>Gestión : 2019</t>
  </si>
  <si>
    <t>JUAN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</si>
</sst>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0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231F2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231F20"/>
      <name val="Calibri"/>
      <family val="2"/>
      <scheme val="minor"/>
    </font>
    <font>
      <b/>
      <sz val="9"/>
      <color rgb="FF231F20"/>
      <name val="Calibri"/>
      <family val="2"/>
      <scheme val="minor"/>
    </font>
    <font>
      <b/>
      <sz val="10"/>
      <color rgb="FF231F2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ZapfHumnst BT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231F2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Tahoma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7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Mercury Text G4"/>
    </font>
    <font>
      <sz val="11"/>
      <name val="Mercury Text G4"/>
    </font>
    <font>
      <sz val="8"/>
      <name val="Mercury Text G4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231F2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9" fontId="21" fillId="0" borderId="0" applyFont="0" applyFill="0" applyBorder="0" applyAlignment="0" applyProtection="0"/>
  </cellStyleXfs>
  <cellXfs count="351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2" applyFont="1" applyFill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3" fontId="10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5" xfId="0" applyFont="1" applyBorder="1" applyAlignment="1">
      <alignment vertical="center"/>
    </xf>
    <xf numFmtId="3" fontId="7" fillId="0" borderId="15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3" fillId="0" borderId="3" xfId="0" applyFont="1" applyBorder="1"/>
    <xf numFmtId="0" fontId="13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3" fillId="0" borderId="6" xfId="0" applyFont="1" applyBorder="1"/>
    <xf numFmtId="3" fontId="3" fillId="0" borderId="0" xfId="0" applyNumberFormat="1" applyFont="1" applyBorder="1"/>
    <xf numFmtId="3" fontId="3" fillId="0" borderId="8" xfId="0" applyNumberFormat="1" applyFont="1" applyFill="1" applyBorder="1"/>
    <xf numFmtId="3" fontId="3" fillId="0" borderId="8" xfId="0" applyNumberFormat="1" applyFont="1" applyBorder="1"/>
    <xf numFmtId="0" fontId="4" fillId="0" borderId="7" xfId="0" applyFont="1" applyBorder="1" applyAlignment="1">
      <alignment vertical="center"/>
    </xf>
    <xf numFmtId="0" fontId="3" fillId="0" borderId="8" xfId="0" applyFont="1" applyBorder="1"/>
    <xf numFmtId="3" fontId="3" fillId="0" borderId="8" xfId="0" applyNumberFormat="1" applyFont="1" applyBorder="1" applyAlignment="1">
      <alignment horizontal="right"/>
    </xf>
    <xf numFmtId="0" fontId="3" fillId="0" borderId="9" xfId="0" applyFont="1" applyBorder="1"/>
    <xf numFmtId="3" fontId="3" fillId="0" borderId="0" xfId="0" applyNumberFormat="1" applyFont="1"/>
    <xf numFmtId="0" fontId="5" fillId="0" borderId="0" xfId="0" applyFont="1" applyAlignment="1">
      <alignment horizontal="left" vertical="center"/>
    </xf>
    <xf numFmtId="0" fontId="3" fillId="0" borderId="0" xfId="0" applyFont="1" applyBorder="1" applyAlignment="1"/>
    <xf numFmtId="0" fontId="4" fillId="0" borderId="0" xfId="0" applyFont="1" applyAlignment="1">
      <alignment horizontal="justify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3" fontId="3" fillId="0" borderId="12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9" fillId="0" borderId="17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3" fontId="18" fillId="0" borderId="19" xfId="1" applyNumberFormat="1" applyFont="1" applyBorder="1" applyAlignment="1">
      <alignment horizontal="right" vertical="center"/>
    </xf>
    <xf numFmtId="3" fontId="18" fillId="0" borderId="20" xfId="1" applyNumberFormat="1" applyFont="1" applyBorder="1" applyAlignment="1">
      <alignment horizontal="right" vertical="center"/>
    </xf>
    <xf numFmtId="3" fontId="18" fillId="0" borderId="21" xfId="1" applyNumberFormat="1" applyFont="1" applyBorder="1" applyAlignment="1">
      <alignment horizontal="right" vertical="center"/>
    </xf>
    <xf numFmtId="3" fontId="18" fillId="0" borderId="17" xfId="1" applyNumberFormat="1" applyFont="1" applyBorder="1" applyAlignment="1">
      <alignment horizontal="right" vertical="center"/>
    </xf>
    <xf numFmtId="3" fontId="19" fillId="0" borderId="17" xfId="1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3" fontId="3" fillId="0" borderId="14" xfId="0" applyNumberFormat="1" applyFont="1" applyBorder="1" applyAlignment="1">
      <alignment horizontal="right" vertical="center" wrapText="1"/>
    </xf>
    <xf numFmtId="3" fontId="19" fillId="0" borderId="1" xfId="1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 vertical="center" wrapText="1"/>
    </xf>
    <xf numFmtId="3" fontId="19" fillId="0" borderId="15" xfId="1" applyNumberFormat="1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3" fontId="22" fillId="0" borderId="13" xfId="0" applyNumberFormat="1" applyFont="1" applyBorder="1" applyAlignment="1">
      <alignment horizontal="right" vertical="center"/>
    </xf>
    <xf numFmtId="3" fontId="23" fillId="0" borderId="13" xfId="0" applyNumberFormat="1" applyFont="1" applyBorder="1" applyAlignment="1">
      <alignment horizontal="right" vertical="center" wrapText="1"/>
    </xf>
    <xf numFmtId="3" fontId="22" fillId="0" borderId="13" xfId="0" applyNumberFormat="1" applyFont="1" applyBorder="1" applyAlignment="1">
      <alignment horizontal="right" vertical="center" wrapText="1"/>
    </xf>
    <xf numFmtId="3" fontId="22" fillId="0" borderId="14" xfId="0" applyNumberFormat="1" applyFont="1" applyBorder="1" applyAlignment="1">
      <alignment horizontal="right" vertical="center"/>
    </xf>
    <xf numFmtId="3" fontId="23" fillId="0" borderId="14" xfId="0" applyNumberFormat="1" applyFont="1" applyBorder="1" applyAlignment="1">
      <alignment horizontal="right" vertical="center" wrapText="1"/>
    </xf>
    <xf numFmtId="3" fontId="25" fillId="0" borderId="1" xfId="0" applyNumberFormat="1" applyFont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/>
    </xf>
    <xf numFmtId="3" fontId="25" fillId="0" borderId="13" xfId="0" applyNumberFormat="1" applyFont="1" applyBorder="1" applyAlignment="1">
      <alignment horizontal="right" vertical="center"/>
    </xf>
    <xf numFmtId="0" fontId="3" fillId="0" borderId="1" xfId="0" applyFont="1" applyBorder="1"/>
    <xf numFmtId="0" fontId="3" fillId="0" borderId="5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13" fillId="0" borderId="1" xfId="0" applyFont="1" applyBorder="1"/>
    <xf numFmtId="0" fontId="3" fillId="0" borderId="15" xfId="0" applyFont="1" applyBorder="1"/>
    <xf numFmtId="9" fontId="3" fillId="0" borderId="1" xfId="3" applyFont="1" applyBorder="1"/>
    <xf numFmtId="0" fontId="13" fillId="0" borderId="1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 wrapText="1"/>
    </xf>
    <xf numFmtId="0" fontId="26" fillId="0" borderId="17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3" fillId="0" borderId="13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13" fillId="0" borderId="17" xfId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7" fillId="0" borderId="0" xfId="0" applyFont="1"/>
    <xf numFmtId="164" fontId="7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28" fillId="0" borderId="5" xfId="0" applyFont="1" applyBorder="1"/>
    <xf numFmtId="0" fontId="28" fillId="0" borderId="5" xfId="0" applyFont="1" applyBorder="1" applyAlignment="1">
      <alignment horizontal="left" indent="2"/>
    </xf>
    <xf numFmtId="0" fontId="28" fillId="0" borderId="5" xfId="0" applyFont="1" applyBorder="1" applyAlignment="1">
      <alignment horizontal="left"/>
    </xf>
    <xf numFmtId="0" fontId="30" fillId="0" borderId="5" xfId="0" applyFont="1" applyBorder="1" applyAlignment="1">
      <alignment horizontal="left"/>
    </xf>
    <xf numFmtId="0" fontId="29" fillId="0" borderId="5" xfId="0" applyFont="1" applyBorder="1" applyAlignment="1">
      <alignment horizontal="left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1" fillId="0" borderId="0" xfId="0" applyFont="1"/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8" fillId="0" borderId="0" xfId="0" applyFont="1"/>
    <xf numFmtId="0" fontId="38" fillId="3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 wrapText="1"/>
    </xf>
    <xf numFmtId="0" fontId="38" fillId="3" borderId="1" xfId="1" applyFont="1" applyFill="1" applyBorder="1" applyAlignment="1">
      <alignment horizontal="center" vertical="center"/>
    </xf>
    <xf numFmtId="0" fontId="38" fillId="3" borderId="17" xfId="1" applyFont="1" applyFill="1" applyBorder="1" applyAlignment="1">
      <alignment horizontal="center" vertical="center"/>
    </xf>
    <xf numFmtId="0" fontId="38" fillId="3" borderId="18" xfId="1" applyFont="1" applyFill="1" applyBorder="1" applyAlignment="1">
      <alignment horizontal="center" vertical="center"/>
    </xf>
    <xf numFmtId="0" fontId="38" fillId="3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8" fillId="3" borderId="1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right" vertical="center" wrapText="1"/>
    </xf>
    <xf numFmtId="1" fontId="3" fillId="0" borderId="4" xfId="0" applyNumberFormat="1" applyFont="1" applyFill="1" applyBorder="1" applyAlignment="1">
      <alignment horizontal="right" vertical="center" wrapText="1"/>
    </xf>
    <xf numFmtId="1" fontId="3" fillId="0" borderId="12" xfId="0" applyNumberFormat="1" applyFont="1" applyFill="1" applyBorder="1" applyAlignment="1">
      <alignment horizontal="right" vertical="center" wrapText="1"/>
    </xf>
    <xf numFmtId="1" fontId="14" fillId="0" borderId="12" xfId="0" applyNumberFormat="1" applyFont="1" applyFill="1" applyBorder="1" applyAlignment="1">
      <alignment horizontal="right" vertical="center" wrapText="1"/>
    </xf>
    <xf numFmtId="1" fontId="14" fillId="0" borderId="4" xfId="0" applyNumberFormat="1" applyFont="1" applyFill="1" applyBorder="1" applyAlignment="1">
      <alignment horizontal="right" vertical="center" wrapText="1"/>
    </xf>
    <xf numFmtId="1" fontId="3" fillId="0" borderId="6" xfId="0" applyNumberFormat="1" applyFont="1" applyFill="1" applyBorder="1" applyAlignment="1">
      <alignment horizontal="right" vertical="center" wrapText="1"/>
    </xf>
    <xf numFmtId="1" fontId="3" fillId="0" borderId="13" xfId="0" applyNumberFormat="1" applyFont="1" applyFill="1" applyBorder="1" applyAlignment="1">
      <alignment horizontal="right" vertical="center" wrapText="1"/>
    </xf>
    <xf numFmtId="1" fontId="14" fillId="0" borderId="13" xfId="0" applyNumberFormat="1" applyFont="1" applyFill="1" applyBorder="1" applyAlignment="1">
      <alignment horizontal="right" vertical="center" wrapText="1"/>
    </xf>
    <xf numFmtId="1" fontId="14" fillId="0" borderId="6" xfId="0" applyNumberFormat="1" applyFont="1" applyFill="1" applyBorder="1" applyAlignment="1">
      <alignment horizontal="right" vertical="center" wrapText="1"/>
    </xf>
    <xf numFmtId="1" fontId="3" fillId="0" borderId="13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39" fillId="3" borderId="11" xfId="0" applyFont="1" applyFill="1" applyBorder="1" applyAlignment="1">
      <alignment horizontal="center" vertical="center"/>
    </xf>
    <xf numFmtId="0" fontId="39" fillId="3" borderId="1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7" xfId="1" applyFont="1" applyFill="1" applyBorder="1" applyAlignment="1">
      <alignment horizontal="center" vertical="center" wrapText="1"/>
    </xf>
    <xf numFmtId="0" fontId="13" fillId="0" borderId="17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27" fillId="0" borderId="0" xfId="0" applyFont="1" applyFill="1"/>
    <xf numFmtId="0" fontId="28" fillId="0" borderId="0" xfId="0" applyFont="1" applyFill="1"/>
    <xf numFmtId="3" fontId="28" fillId="0" borderId="0" xfId="0" applyNumberFormat="1" applyFont="1" applyFill="1"/>
  </cellXfs>
  <cellStyles count="4">
    <cellStyle name="Normal" xfId="0" builtinId="0"/>
    <cellStyle name="Normal 2" xfId="1" xr:uid="{00000000-0005-0000-0000-000001000000}"/>
    <cellStyle name="Normal_BPC_Anexo DF IVA1" xfId="2" xr:uid="{00000000-0005-0000-0000-000002000000}"/>
    <cellStyle name="Porcentaje" xfId="3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31F2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323850</xdr:colOff>
      <xdr:row>4</xdr:row>
      <xdr:rowOff>0</xdr:rowOff>
    </xdr:from>
    <xdr:to>
      <xdr:col>19</xdr:col>
      <xdr:colOff>586649</xdr:colOff>
      <xdr:row>5</xdr:row>
      <xdr:rowOff>57150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353800" y="647700"/>
          <a:ext cx="862874" cy="314325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BO" sz="1200" b="1">
              <a:solidFill>
                <a:schemeClr val="bg1"/>
              </a:solidFill>
            </a:rPr>
            <a:t>Anexo 1</a:t>
          </a:r>
          <a:endParaRPr lang="es-BO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609600</xdr:colOff>
      <xdr:row>0</xdr:row>
      <xdr:rowOff>0</xdr:rowOff>
    </xdr:from>
    <xdr:to>
      <xdr:col>13</xdr:col>
      <xdr:colOff>567600</xdr:colOff>
      <xdr:row>1</xdr:row>
      <xdr:rowOff>66675</xdr:rowOff>
    </xdr:to>
    <xdr:sp macro="" textlink="">
      <xdr:nvSpPr>
        <xdr:cNvPr id="3" name="Rectángulo redondead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8439150" y="0"/>
          <a:ext cx="720000" cy="228600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ctr"/>
        <a:lstStyle/>
        <a:p>
          <a:pPr algn="ctr"/>
          <a:r>
            <a:rPr lang="es-BO" sz="1200" b="1">
              <a:solidFill>
                <a:schemeClr val="bg1"/>
              </a:solidFill>
            </a:rPr>
            <a:t>Anexo 10</a:t>
          </a:r>
          <a:endParaRPr lang="es-BO" sz="1600" b="1">
            <a:solidFill>
              <a:schemeClr val="bg1"/>
            </a:solidFill>
          </a:endParaRPr>
        </a:p>
      </xdr:txBody>
    </xdr:sp>
    <xdr:clientData/>
  </xdr:twoCellAnchor>
  <xdr:oneCellAnchor>
    <xdr:from>
      <xdr:col>5</xdr:col>
      <xdr:colOff>0</xdr:colOff>
      <xdr:row>10</xdr:row>
      <xdr:rowOff>0</xdr:rowOff>
    </xdr:from>
    <xdr:ext cx="3991012" cy="937629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5A0E3BA3-8662-4C13-A333-FAC5CE6C54E1}"/>
            </a:ext>
          </a:extLst>
        </xdr:cNvPr>
        <xdr:cNvSpPr/>
      </xdr:nvSpPr>
      <xdr:spPr>
        <a:xfrm>
          <a:off x="3267075" y="2019300"/>
          <a:ext cx="399101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0</xdr:row>
      <xdr:rowOff>0</xdr:rowOff>
    </xdr:from>
    <xdr:to>
      <xdr:col>1</xdr:col>
      <xdr:colOff>1281975</xdr:colOff>
      <xdr:row>1</xdr:row>
      <xdr:rowOff>66675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5200650" y="0"/>
          <a:ext cx="720000" cy="228600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ctr"/>
        <a:lstStyle/>
        <a:p>
          <a:pPr algn="ctr"/>
          <a:r>
            <a:rPr lang="es-BO" sz="1200" b="1">
              <a:solidFill>
                <a:schemeClr val="bg1"/>
              </a:solidFill>
            </a:rPr>
            <a:t>Anexo 11</a:t>
          </a:r>
          <a:endParaRPr lang="es-BO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0</xdr:rowOff>
    </xdr:from>
    <xdr:to>
      <xdr:col>14</xdr:col>
      <xdr:colOff>748575</xdr:colOff>
      <xdr:row>1</xdr:row>
      <xdr:rowOff>66675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496300" y="0"/>
          <a:ext cx="720000" cy="228600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ctr"/>
        <a:lstStyle/>
        <a:p>
          <a:pPr algn="ctr"/>
          <a:r>
            <a:rPr lang="es-BO" sz="1200" b="1">
              <a:solidFill>
                <a:schemeClr val="bg1"/>
              </a:solidFill>
            </a:rPr>
            <a:t>Anexo 12</a:t>
          </a:r>
          <a:endParaRPr lang="es-BO" sz="1600" b="1">
            <a:solidFill>
              <a:schemeClr val="bg1"/>
            </a:solidFill>
          </a:endParaRPr>
        </a:p>
      </xdr:txBody>
    </xdr:sp>
    <xdr:clientData/>
  </xdr:twoCellAnchor>
  <xdr:oneCellAnchor>
    <xdr:from>
      <xdr:col>4</xdr:col>
      <xdr:colOff>352425</xdr:colOff>
      <xdr:row>10</xdr:row>
      <xdr:rowOff>47625</xdr:rowOff>
    </xdr:from>
    <xdr:ext cx="3991012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72AFF250-C183-4F2A-9F02-065FF3FD8F46}"/>
            </a:ext>
          </a:extLst>
        </xdr:cNvPr>
        <xdr:cNvSpPr/>
      </xdr:nvSpPr>
      <xdr:spPr>
        <a:xfrm>
          <a:off x="2667000" y="1914525"/>
          <a:ext cx="399101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0</xdr:row>
      <xdr:rowOff>0</xdr:rowOff>
    </xdr:from>
    <xdr:to>
      <xdr:col>14</xdr:col>
      <xdr:colOff>758100</xdr:colOff>
      <xdr:row>1</xdr:row>
      <xdr:rowOff>66675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8324850" y="0"/>
          <a:ext cx="720000" cy="228600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ctr"/>
        <a:lstStyle/>
        <a:p>
          <a:pPr algn="ctr"/>
          <a:r>
            <a:rPr lang="es-BO" sz="1200" b="1">
              <a:solidFill>
                <a:schemeClr val="bg1"/>
              </a:solidFill>
            </a:rPr>
            <a:t>Anexo 13</a:t>
          </a:r>
          <a:endParaRPr lang="es-BO" sz="1600" b="1">
            <a:solidFill>
              <a:schemeClr val="bg1"/>
            </a:solidFill>
          </a:endParaRPr>
        </a:p>
      </xdr:txBody>
    </xdr:sp>
    <xdr:clientData/>
  </xdr:twoCellAnchor>
  <xdr:oneCellAnchor>
    <xdr:from>
      <xdr:col>5</xdr:col>
      <xdr:colOff>104775</xdr:colOff>
      <xdr:row>21</xdr:row>
      <xdr:rowOff>66675</xdr:rowOff>
    </xdr:from>
    <xdr:ext cx="3991012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8738CF10-70DA-44FF-9C81-BAC95E03565E}"/>
            </a:ext>
          </a:extLst>
        </xdr:cNvPr>
        <xdr:cNvSpPr/>
      </xdr:nvSpPr>
      <xdr:spPr>
        <a:xfrm>
          <a:off x="3248025" y="3190875"/>
          <a:ext cx="399101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0</xdr:rowOff>
    </xdr:from>
    <xdr:to>
      <xdr:col>14</xdr:col>
      <xdr:colOff>748575</xdr:colOff>
      <xdr:row>1</xdr:row>
      <xdr:rowOff>66675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372475" y="0"/>
          <a:ext cx="720000" cy="228600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ctr"/>
        <a:lstStyle/>
        <a:p>
          <a:pPr algn="ctr"/>
          <a:r>
            <a:rPr lang="es-BO" sz="1200" b="1">
              <a:solidFill>
                <a:schemeClr val="bg1"/>
              </a:solidFill>
            </a:rPr>
            <a:t>Anexo 14</a:t>
          </a:r>
          <a:endParaRPr lang="es-BO" sz="1600" b="1">
            <a:solidFill>
              <a:schemeClr val="bg1"/>
            </a:solidFill>
          </a:endParaRPr>
        </a:p>
      </xdr:txBody>
    </xdr:sp>
    <xdr:clientData/>
  </xdr:twoCellAnchor>
  <xdr:oneCellAnchor>
    <xdr:from>
      <xdr:col>3</xdr:col>
      <xdr:colOff>495300</xdr:colOff>
      <xdr:row>17</xdr:row>
      <xdr:rowOff>9525</xdr:rowOff>
    </xdr:from>
    <xdr:ext cx="3991012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D10BA16E-8220-4C67-AE52-FFB43BC0C417}"/>
            </a:ext>
          </a:extLst>
        </xdr:cNvPr>
        <xdr:cNvSpPr/>
      </xdr:nvSpPr>
      <xdr:spPr>
        <a:xfrm>
          <a:off x="2552700" y="2638425"/>
          <a:ext cx="399101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0</xdr:row>
      <xdr:rowOff>0</xdr:rowOff>
    </xdr:from>
    <xdr:to>
      <xdr:col>8</xdr:col>
      <xdr:colOff>967650</xdr:colOff>
      <xdr:row>1</xdr:row>
      <xdr:rowOff>66675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981950" y="0"/>
          <a:ext cx="720000" cy="228600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ctr"/>
        <a:lstStyle/>
        <a:p>
          <a:pPr algn="ctr"/>
          <a:r>
            <a:rPr lang="es-BO" sz="1200" b="1">
              <a:solidFill>
                <a:schemeClr val="bg1"/>
              </a:solidFill>
            </a:rPr>
            <a:t>Anexo 15</a:t>
          </a:r>
          <a:endParaRPr lang="es-BO" sz="1600" b="1">
            <a:solidFill>
              <a:schemeClr val="bg1"/>
            </a:solidFill>
          </a:endParaRPr>
        </a:p>
      </xdr:txBody>
    </xdr:sp>
    <xdr:clientData/>
  </xdr:twoCellAnchor>
  <xdr:oneCellAnchor>
    <xdr:from>
      <xdr:col>2</xdr:col>
      <xdr:colOff>342900</xdr:colOff>
      <xdr:row>9</xdr:row>
      <xdr:rowOff>133350</xdr:rowOff>
    </xdr:from>
    <xdr:ext cx="3991012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5CCE9AA2-36E7-408F-8FBE-86B355F532F0}"/>
            </a:ext>
          </a:extLst>
        </xdr:cNvPr>
        <xdr:cNvSpPr/>
      </xdr:nvSpPr>
      <xdr:spPr>
        <a:xfrm>
          <a:off x="2247900" y="2000250"/>
          <a:ext cx="399101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571500</xdr:colOff>
      <xdr:row>0</xdr:row>
      <xdr:rowOff>0</xdr:rowOff>
    </xdr:from>
    <xdr:to>
      <xdr:col>14</xdr:col>
      <xdr:colOff>605700</xdr:colOff>
      <xdr:row>1</xdr:row>
      <xdr:rowOff>66675</xdr:rowOff>
    </xdr:to>
    <xdr:sp macro="" textlink="">
      <xdr:nvSpPr>
        <xdr:cNvPr id="4" name="Rectángulo redondead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943975" y="0"/>
          <a:ext cx="720000" cy="228600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BO" sz="1200" b="1">
              <a:solidFill>
                <a:schemeClr val="bg1"/>
              </a:solidFill>
            </a:rPr>
            <a:t>Anexo 2</a:t>
          </a:r>
          <a:endParaRPr lang="es-BO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1</xdr:rowOff>
    </xdr:from>
    <xdr:to>
      <xdr:col>15</xdr:col>
      <xdr:colOff>333</xdr:colOff>
      <xdr:row>1</xdr:row>
      <xdr:rowOff>69851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805333" y="1"/>
          <a:ext cx="720000" cy="228600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BO" sz="1200" b="1">
              <a:solidFill>
                <a:schemeClr val="bg1"/>
              </a:solidFill>
            </a:rPr>
            <a:t>Anexo 3</a:t>
          </a:r>
          <a:endParaRPr lang="es-BO" sz="1600" b="1">
            <a:solidFill>
              <a:schemeClr val="bg1"/>
            </a:solidFill>
          </a:endParaRPr>
        </a:p>
      </xdr:txBody>
    </xdr:sp>
    <xdr:clientData/>
  </xdr:twoCellAnchor>
  <xdr:oneCellAnchor>
    <xdr:from>
      <xdr:col>2</xdr:col>
      <xdr:colOff>422238</xdr:colOff>
      <xdr:row>16</xdr:row>
      <xdr:rowOff>116417</xdr:rowOff>
    </xdr:from>
    <xdr:ext cx="3991012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B6DAE425-3753-4A49-9246-5423FE86C407}"/>
            </a:ext>
          </a:extLst>
        </xdr:cNvPr>
        <xdr:cNvSpPr/>
      </xdr:nvSpPr>
      <xdr:spPr>
        <a:xfrm>
          <a:off x="2750571" y="2550584"/>
          <a:ext cx="399101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0</xdr:row>
      <xdr:rowOff>0</xdr:rowOff>
    </xdr:from>
    <xdr:to>
      <xdr:col>6</xdr:col>
      <xdr:colOff>958125</xdr:colOff>
      <xdr:row>1</xdr:row>
      <xdr:rowOff>66675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124575" y="0"/>
          <a:ext cx="720000" cy="228600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BO" sz="1200" b="1">
              <a:solidFill>
                <a:schemeClr val="bg1"/>
              </a:solidFill>
            </a:rPr>
            <a:t>Anexo 4</a:t>
          </a:r>
          <a:endParaRPr lang="es-BO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0</xdr:row>
      <xdr:rowOff>0</xdr:rowOff>
    </xdr:from>
    <xdr:to>
      <xdr:col>4</xdr:col>
      <xdr:colOff>43725</xdr:colOff>
      <xdr:row>1</xdr:row>
      <xdr:rowOff>66675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286375" y="0"/>
          <a:ext cx="720000" cy="228600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BO" sz="1200" b="1">
              <a:solidFill>
                <a:schemeClr val="bg1"/>
              </a:solidFill>
            </a:rPr>
            <a:t>Anexo 5</a:t>
          </a:r>
          <a:endParaRPr lang="es-BO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619125</xdr:colOff>
      <xdr:row>0</xdr:row>
      <xdr:rowOff>0</xdr:rowOff>
    </xdr:from>
    <xdr:to>
      <xdr:col>13</xdr:col>
      <xdr:colOff>596175</xdr:colOff>
      <xdr:row>1</xdr:row>
      <xdr:rowOff>66675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448675" y="0"/>
          <a:ext cx="720000" cy="228600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BO" sz="1200" b="1">
              <a:solidFill>
                <a:schemeClr val="bg1"/>
              </a:solidFill>
            </a:rPr>
            <a:t>Anexo 6</a:t>
          </a:r>
          <a:endParaRPr lang="es-BO" sz="1600" b="1">
            <a:solidFill>
              <a:schemeClr val="bg1"/>
            </a:solidFill>
          </a:endParaRPr>
        </a:p>
      </xdr:txBody>
    </xdr:sp>
    <xdr:clientData/>
  </xdr:twoCellAnchor>
  <xdr:oneCellAnchor>
    <xdr:from>
      <xdr:col>4</xdr:col>
      <xdr:colOff>104775</xdr:colOff>
      <xdr:row>10</xdr:row>
      <xdr:rowOff>123825</xdr:rowOff>
    </xdr:from>
    <xdr:ext cx="3991012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E49E72D0-C592-48E0-9A98-73752FD43D11}"/>
            </a:ext>
          </a:extLst>
        </xdr:cNvPr>
        <xdr:cNvSpPr/>
      </xdr:nvSpPr>
      <xdr:spPr>
        <a:xfrm>
          <a:off x="2552700" y="2581275"/>
          <a:ext cx="399101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0</xdr:row>
      <xdr:rowOff>0</xdr:rowOff>
    </xdr:from>
    <xdr:to>
      <xdr:col>5</xdr:col>
      <xdr:colOff>824775</xdr:colOff>
      <xdr:row>1</xdr:row>
      <xdr:rowOff>66675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438775" y="0"/>
          <a:ext cx="720000" cy="228600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BO" sz="1200" b="1">
              <a:solidFill>
                <a:schemeClr val="bg1"/>
              </a:solidFill>
            </a:rPr>
            <a:t>Anexo 7</a:t>
          </a:r>
          <a:endParaRPr lang="es-BO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720000</xdr:colOff>
      <xdr:row>1</xdr:row>
      <xdr:rowOff>66675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581650" y="0"/>
          <a:ext cx="720000" cy="228600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BO" sz="1200" b="1">
              <a:solidFill>
                <a:schemeClr val="bg1"/>
              </a:solidFill>
            </a:rPr>
            <a:t>Anexo 8</a:t>
          </a:r>
          <a:endParaRPr lang="es-BO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1600200</xdr:colOff>
      <xdr:row>0</xdr:row>
      <xdr:rowOff>0</xdr:rowOff>
    </xdr:from>
    <xdr:to>
      <xdr:col>4</xdr:col>
      <xdr:colOff>681900</xdr:colOff>
      <xdr:row>1</xdr:row>
      <xdr:rowOff>66675</xdr:rowOff>
    </xdr:to>
    <xdr:sp macro="" textlink="">
      <xdr:nvSpPr>
        <xdr:cNvPr id="3" name="Rectángulo redondead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5734050" y="0"/>
          <a:ext cx="720000" cy="228600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BO" sz="1200" b="1">
              <a:solidFill>
                <a:schemeClr val="bg1"/>
              </a:solidFill>
            </a:rPr>
            <a:t>Anexo 9</a:t>
          </a:r>
          <a:endParaRPr lang="es-BO" sz="16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EFCC1-8A13-4E76-82FF-40D4C0A8E0A4}">
  <dimension ref="A1:N79"/>
  <sheetViews>
    <sheetView workbookViewId="0">
      <selection activeCell="K6" sqref="K6"/>
    </sheetView>
  </sheetViews>
  <sheetFormatPr baseColWidth="10" defaultRowHeight="15"/>
  <cols>
    <col min="2" max="2" width="11.7109375" bestFit="1" customWidth="1"/>
  </cols>
  <sheetData>
    <row r="1" spans="1:11" ht="42.75" customHeight="1">
      <c r="B1" s="277"/>
      <c r="C1" s="277"/>
      <c r="D1" s="277"/>
      <c r="E1" s="277"/>
      <c r="F1" s="277"/>
      <c r="G1" s="277"/>
    </row>
    <row r="2" spans="1:1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t="s">
        <v>319</v>
      </c>
    </row>
    <row r="3" spans="1:11">
      <c r="A3" s="345"/>
      <c r="B3" s="346"/>
      <c r="C3" s="345"/>
      <c r="D3" s="346"/>
      <c r="E3" s="346"/>
      <c r="F3" s="346"/>
      <c r="G3" s="345"/>
      <c r="H3" s="345"/>
      <c r="I3" s="346"/>
      <c r="J3" s="345"/>
      <c r="K3" t="s">
        <v>320</v>
      </c>
    </row>
    <row r="4" spans="1:11">
      <c r="A4" s="345"/>
      <c r="B4" s="346"/>
      <c r="C4" s="345"/>
      <c r="D4" s="346"/>
      <c r="E4" s="346"/>
      <c r="F4" s="346"/>
      <c r="G4" s="345"/>
      <c r="H4" s="345"/>
      <c r="I4" s="346"/>
      <c r="J4" s="345"/>
    </row>
    <row r="5" spans="1:11">
      <c r="A5" s="345"/>
      <c r="B5" s="346"/>
      <c r="C5" s="345"/>
      <c r="D5" s="346"/>
      <c r="E5" s="346"/>
      <c r="F5" s="346"/>
      <c r="G5" s="345"/>
      <c r="H5" s="345"/>
      <c r="I5" s="346"/>
      <c r="J5" s="345"/>
      <c r="K5" t="s">
        <v>321</v>
      </c>
    </row>
    <row r="6" spans="1:11">
      <c r="A6" s="345"/>
      <c r="B6" s="346"/>
      <c r="C6" s="345"/>
      <c r="D6" s="346"/>
      <c r="E6" s="346"/>
      <c r="F6" s="346"/>
      <c r="G6" s="345"/>
      <c r="H6" s="345"/>
      <c r="I6" s="346"/>
      <c r="J6" s="345"/>
      <c r="K6" t="s">
        <v>314</v>
      </c>
    </row>
    <row r="7" spans="1:11">
      <c r="A7" s="345"/>
      <c r="B7" s="346"/>
      <c r="C7" s="345"/>
      <c r="D7" s="346"/>
      <c r="E7" s="346"/>
      <c r="F7" s="346"/>
      <c r="G7" s="345"/>
      <c r="H7" s="345"/>
      <c r="I7" s="346"/>
      <c r="J7" s="345"/>
    </row>
    <row r="8" spans="1:11">
      <c r="A8" s="345"/>
      <c r="B8" s="346"/>
      <c r="C8" s="345"/>
      <c r="D8" s="346"/>
      <c r="E8" s="346"/>
      <c r="F8" s="346"/>
      <c r="G8" s="345"/>
      <c r="H8" s="345"/>
      <c r="I8" s="346"/>
      <c r="J8" s="345"/>
    </row>
    <row r="9" spans="1:11">
      <c r="A9" s="345"/>
      <c r="B9" s="346"/>
      <c r="C9" s="345"/>
      <c r="D9" s="346"/>
      <c r="E9" s="346"/>
      <c r="F9" s="346"/>
      <c r="G9" s="345"/>
      <c r="H9" s="345"/>
      <c r="I9" s="346"/>
      <c r="J9" s="345"/>
    </row>
    <row r="10" spans="1:11">
      <c r="A10" s="345"/>
      <c r="B10" s="346"/>
      <c r="C10" s="345"/>
      <c r="D10" s="346"/>
      <c r="E10" s="346"/>
      <c r="F10" s="346"/>
      <c r="G10" s="345"/>
      <c r="H10" s="345"/>
      <c r="I10" s="346"/>
      <c r="J10" s="345"/>
    </row>
    <row r="11" spans="1:11">
      <c r="A11" s="345"/>
      <c r="B11" s="346"/>
      <c r="C11" s="345"/>
      <c r="D11" s="346"/>
      <c r="E11" s="346"/>
      <c r="F11" s="346"/>
      <c r="G11" s="345"/>
      <c r="H11" s="345"/>
      <c r="I11" s="346"/>
      <c r="J11" s="345"/>
    </row>
    <row r="12" spans="1:11">
      <c r="A12" s="345"/>
      <c r="B12" s="346"/>
      <c r="C12" s="345"/>
      <c r="D12" s="346"/>
      <c r="E12" s="346"/>
      <c r="F12" s="346"/>
      <c r="G12" s="345"/>
      <c r="H12" s="345"/>
      <c r="I12" s="346"/>
      <c r="J12" s="345"/>
    </row>
    <row r="13" spans="1:11">
      <c r="A13" s="345"/>
      <c r="B13" s="346"/>
      <c r="C13" s="345"/>
      <c r="D13" s="346"/>
      <c r="E13" s="346"/>
      <c r="F13" s="346"/>
      <c r="G13" s="345"/>
      <c r="H13" s="345"/>
      <c r="I13" s="346"/>
      <c r="J13" s="345"/>
    </row>
    <row r="14" spans="1:11">
      <c r="A14" s="345"/>
      <c r="B14" s="346"/>
      <c r="C14" s="345"/>
      <c r="D14" s="346"/>
      <c r="E14" s="346"/>
      <c r="F14" s="346"/>
      <c r="G14" s="345"/>
      <c r="H14" s="345"/>
      <c r="I14" s="346"/>
      <c r="J14" s="345"/>
    </row>
    <row r="15" spans="1:11">
      <c r="A15" s="345"/>
      <c r="B15" s="346"/>
      <c r="C15" s="346"/>
      <c r="D15" s="346"/>
      <c r="E15" s="346"/>
      <c r="F15" s="346"/>
      <c r="G15" s="346"/>
      <c r="H15" s="345"/>
      <c r="I15" s="345"/>
      <c r="J15" s="345"/>
    </row>
    <row r="16" spans="1:11">
      <c r="A16" s="345"/>
      <c r="B16" s="345"/>
      <c r="C16" s="345"/>
      <c r="D16" s="345"/>
      <c r="E16" s="345"/>
      <c r="F16" s="345"/>
      <c r="G16" s="345"/>
      <c r="H16" s="345"/>
      <c r="I16" s="345"/>
      <c r="J16" s="345"/>
    </row>
    <row r="17" spans="1:14">
      <c r="A17" s="345"/>
      <c r="B17" s="345"/>
      <c r="C17" s="345"/>
      <c r="D17" s="345"/>
      <c r="E17" s="345"/>
      <c r="F17" s="345"/>
      <c r="G17" s="345"/>
      <c r="H17" s="345"/>
      <c r="I17" s="345"/>
      <c r="J17" s="345"/>
    </row>
    <row r="18" spans="1:14">
      <c r="A18" s="345"/>
      <c r="B18" s="345"/>
      <c r="C18" s="345"/>
      <c r="D18" s="345"/>
      <c r="E18" s="345"/>
      <c r="F18" s="345"/>
      <c r="G18" s="345"/>
      <c r="H18" s="345"/>
      <c r="I18" s="345"/>
      <c r="J18" s="345"/>
    </row>
    <row r="19" spans="1:14">
      <c r="A19" s="347"/>
      <c r="B19" s="347"/>
      <c r="C19" s="347"/>
      <c r="D19" s="347"/>
      <c r="E19" s="347"/>
      <c r="F19" s="347"/>
      <c r="G19" s="347"/>
      <c r="H19" s="345"/>
      <c r="I19" s="345"/>
      <c r="J19" s="345"/>
      <c r="K19" s="213"/>
      <c r="L19" s="213"/>
    </row>
    <row r="20" spans="1:14">
      <c r="A20" s="345"/>
      <c r="B20" s="348"/>
      <c r="C20" s="348"/>
      <c r="D20" s="348"/>
      <c r="E20" s="348"/>
      <c r="F20" s="348"/>
      <c r="G20" s="348"/>
      <c r="H20" s="348"/>
      <c r="I20" s="348"/>
      <c r="J20" s="348"/>
      <c r="K20" s="213"/>
      <c r="L20" s="213"/>
      <c r="M20" s="213"/>
      <c r="N20" s="213"/>
    </row>
    <row r="21" spans="1:14" ht="16.5">
      <c r="A21" s="345"/>
      <c r="B21" s="349"/>
      <c r="C21" s="349"/>
      <c r="D21" s="349"/>
      <c r="E21" s="349"/>
      <c r="F21" s="350"/>
      <c r="G21" s="349"/>
      <c r="H21" s="349"/>
      <c r="I21" s="349"/>
      <c r="J21" s="349"/>
      <c r="K21" s="242"/>
      <c r="L21" s="242"/>
      <c r="M21" s="242"/>
    </row>
    <row r="22" spans="1:14" ht="16.5">
      <c r="A22" s="345"/>
      <c r="B22" s="349"/>
      <c r="C22" s="349"/>
      <c r="D22" s="349"/>
      <c r="E22" s="349"/>
      <c r="F22" s="350"/>
      <c r="G22" s="349"/>
      <c r="H22" s="349"/>
      <c r="I22" s="349"/>
      <c r="J22" s="349"/>
      <c r="K22" s="242"/>
      <c r="L22" s="242"/>
      <c r="M22" s="242"/>
    </row>
    <row r="23" spans="1:14" ht="16.5">
      <c r="A23" s="345"/>
      <c r="B23" s="349"/>
      <c r="C23" s="349"/>
      <c r="D23" s="349"/>
      <c r="E23" s="349"/>
      <c r="F23" s="350"/>
      <c r="G23" s="349"/>
      <c r="H23" s="349"/>
      <c r="I23" s="349"/>
      <c r="J23" s="349"/>
      <c r="K23" s="242"/>
      <c r="L23" s="242"/>
      <c r="M23" s="242"/>
    </row>
    <row r="24" spans="1:14" ht="16.5">
      <c r="A24" s="345"/>
      <c r="B24" s="349"/>
      <c r="C24" s="349"/>
      <c r="D24" s="349"/>
      <c r="E24" s="349"/>
      <c r="F24" s="350"/>
      <c r="G24" s="349"/>
      <c r="H24" s="349"/>
      <c r="I24" s="349"/>
      <c r="J24" s="349"/>
      <c r="K24" s="242"/>
      <c r="L24" s="242"/>
      <c r="M24" s="242"/>
    </row>
    <row r="25" spans="1:14" ht="16.5">
      <c r="A25" s="345"/>
      <c r="B25" s="349"/>
      <c r="C25" s="349"/>
      <c r="D25" s="349"/>
      <c r="E25" s="349"/>
      <c r="F25" s="350"/>
      <c r="G25" s="349"/>
      <c r="H25" s="349"/>
      <c r="I25" s="349"/>
      <c r="J25" s="349"/>
      <c r="K25" s="242"/>
      <c r="L25" s="242"/>
      <c r="M25" s="242"/>
    </row>
    <row r="26" spans="1:14" ht="16.5">
      <c r="A26" s="345"/>
      <c r="B26" s="349"/>
      <c r="C26" s="349"/>
      <c r="D26" s="349"/>
      <c r="E26" s="349"/>
      <c r="F26" s="350"/>
      <c r="G26" s="349"/>
      <c r="H26" s="349"/>
      <c r="I26" s="349"/>
      <c r="J26" s="349"/>
      <c r="K26" s="242"/>
      <c r="L26" s="242"/>
      <c r="M26" s="242"/>
    </row>
    <row r="27" spans="1:14" ht="16.5">
      <c r="A27" s="345"/>
      <c r="B27" s="349"/>
      <c r="C27" s="349"/>
      <c r="D27" s="349"/>
      <c r="E27" s="349"/>
      <c r="F27" s="350"/>
      <c r="G27" s="349"/>
      <c r="H27" s="349"/>
      <c r="I27" s="349"/>
      <c r="J27" s="349"/>
      <c r="K27" s="242"/>
      <c r="L27" s="242"/>
      <c r="M27" s="242"/>
    </row>
    <row r="28" spans="1:14" ht="16.5">
      <c r="A28" s="345"/>
      <c r="B28" s="349"/>
      <c r="C28" s="349"/>
      <c r="D28" s="349"/>
      <c r="E28" s="349"/>
      <c r="F28" s="350"/>
      <c r="G28" s="349"/>
      <c r="H28" s="349"/>
      <c r="I28" s="349"/>
      <c r="J28" s="349"/>
      <c r="K28" s="242"/>
      <c r="L28" s="242"/>
      <c r="M28" s="242"/>
    </row>
    <row r="29" spans="1:14" ht="16.5">
      <c r="A29" s="345"/>
      <c r="B29" s="349"/>
      <c r="C29" s="349"/>
      <c r="D29" s="349"/>
      <c r="E29" s="349"/>
      <c r="F29" s="350"/>
      <c r="G29" s="349"/>
      <c r="H29" s="349"/>
      <c r="I29" s="349"/>
      <c r="J29" s="349"/>
      <c r="K29" s="242"/>
      <c r="L29" s="242"/>
      <c r="M29" s="242"/>
    </row>
    <row r="30" spans="1:14" ht="16.5">
      <c r="A30" s="345"/>
      <c r="B30" s="349"/>
      <c r="C30" s="349"/>
      <c r="D30" s="349"/>
      <c r="E30" s="349"/>
      <c r="F30" s="349"/>
      <c r="G30" s="349"/>
      <c r="H30" s="349"/>
      <c r="I30" s="349"/>
      <c r="J30" s="349"/>
      <c r="K30" s="242"/>
      <c r="L30" s="242"/>
      <c r="M30" s="242"/>
    </row>
    <row r="31" spans="1:14" ht="16.5">
      <c r="A31" s="345"/>
      <c r="B31" s="349"/>
      <c r="C31" s="349"/>
      <c r="D31" s="349"/>
      <c r="E31" s="349"/>
      <c r="F31" s="349"/>
      <c r="G31" s="349"/>
      <c r="H31" s="349"/>
      <c r="I31" s="349"/>
      <c r="J31" s="349"/>
      <c r="K31" s="242"/>
      <c r="L31" s="242"/>
      <c r="M31" s="242"/>
    </row>
    <row r="32" spans="1:14" ht="16.5">
      <c r="A32" s="345"/>
      <c r="B32" s="349"/>
      <c r="C32" s="349"/>
      <c r="D32" s="349"/>
      <c r="E32" s="349"/>
      <c r="F32" s="349"/>
      <c r="G32" s="349"/>
      <c r="H32" s="349"/>
      <c r="I32" s="349"/>
      <c r="J32" s="349"/>
      <c r="K32" s="242"/>
      <c r="L32" s="242"/>
      <c r="M32" s="242"/>
    </row>
    <row r="33" spans="1:10">
      <c r="A33" s="345"/>
      <c r="B33" s="345"/>
      <c r="C33" s="345"/>
      <c r="D33" s="345"/>
      <c r="E33" s="345"/>
      <c r="F33" s="345"/>
      <c r="G33" s="345"/>
      <c r="H33" s="345"/>
      <c r="I33" s="345"/>
      <c r="J33" s="345"/>
    </row>
    <row r="34" spans="1:10">
      <c r="A34" s="345"/>
      <c r="B34" s="346"/>
      <c r="C34" s="345"/>
      <c r="D34" s="345"/>
      <c r="E34" s="346"/>
      <c r="F34" s="345"/>
      <c r="G34" s="345"/>
      <c r="H34" s="345"/>
      <c r="I34" s="345"/>
      <c r="J34" s="345"/>
    </row>
    <row r="35" spans="1:10">
      <c r="A35" s="345"/>
      <c r="B35" s="346"/>
      <c r="C35" s="345"/>
      <c r="D35" s="345"/>
      <c r="E35" s="346"/>
      <c r="F35" s="345"/>
      <c r="G35" s="345"/>
      <c r="H35" s="345"/>
      <c r="I35" s="345"/>
      <c r="J35" s="345"/>
    </row>
    <row r="36" spans="1:10">
      <c r="A36" s="345"/>
      <c r="B36" s="346"/>
      <c r="C36" s="345"/>
      <c r="D36" s="345"/>
      <c r="E36" s="345"/>
      <c r="F36" s="345"/>
      <c r="G36" s="345"/>
      <c r="H36" s="345"/>
      <c r="I36" s="345"/>
      <c r="J36" s="345"/>
    </row>
    <row r="37" spans="1:10">
      <c r="A37" s="345"/>
      <c r="B37" s="346"/>
      <c r="C37" s="345"/>
      <c r="D37" s="345"/>
      <c r="E37" s="345"/>
      <c r="F37" s="345"/>
      <c r="G37" s="345"/>
      <c r="H37" s="345"/>
      <c r="I37" s="345"/>
      <c r="J37" s="345"/>
    </row>
    <row r="38" spans="1:10">
      <c r="A38" s="345"/>
      <c r="B38" s="346"/>
      <c r="C38" s="345"/>
      <c r="D38" s="345"/>
      <c r="E38" s="345"/>
      <c r="F38" s="345"/>
      <c r="G38" s="345"/>
      <c r="H38" s="345"/>
      <c r="I38" s="345"/>
      <c r="J38" s="345"/>
    </row>
    <row r="39" spans="1:10">
      <c r="A39" s="345"/>
      <c r="B39" s="346"/>
      <c r="C39" s="345"/>
      <c r="D39" s="345"/>
      <c r="E39" s="345"/>
      <c r="F39" s="345"/>
      <c r="G39" s="345"/>
      <c r="H39" s="345"/>
      <c r="I39" s="345"/>
      <c r="J39" s="345"/>
    </row>
    <row r="40" spans="1:10">
      <c r="A40" s="345"/>
      <c r="B40" s="346"/>
      <c r="C40" s="345"/>
      <c r="D40" s="345"/>
      <c r="E40" s="345"/>
      <c r="F40" s="345"/>
      <c r="G40" s="345"/>
      <c r="H40" s="345"/>
      <c r="I40" s="345"/>
      <c r="J40" s="345"/>
    </row>
    <row r="41" spans="1:10">
      <c r="A41" s="345"/>
      <c r="B41" s="346"/>
      <c r="C41" s="345"/>
      <c r="D41" s="345"/>
      <c r="E41" s="345"/>
      <c r="F41" s="345"/>
      <c r="G41" s="345"/>
      <c r="H41" s="345"/>
      <c r="I41" s="345"/>
      <c r="J41" s="345"/>
    </row>
    <row r="42" spans="1:10">
      <c r="A42" s="345"/>
      <c r="B42" s="346"/>
      <c r="C42" s="345"/>
      <c r="D42" s="345"/>
      <c r="E42" s="345"/>
      <c r="F42" s="345"/>
      <c r="G42" s="345"/>
      <c r="H42" s="345"/>
      <c r="I42" s="345"/>
      <c r="J42" s="345"/>
    </row>
    <row r="43" spans="1:10">
      <c r="A43" s="345"/>
      <c r="B43" s="346"/>
      <c r="C43" s="345"/>
      <c r="D43" s="345"/>
      <c r="E43" s="345"/>
      <c r="F43" s="345"/>
      <c r="G43" s="345"/>
      <c r="H43" s="345"/>
      <c r="I43" s="345"/>
      <c r="J43" s="345"/>
    </row>
    <row r="44" spans="1:10">
      <c r="A44" s="345"/>
      <c r="B44" s="346"/>
      <c r="C44" s="345"/>
      <c r="D44" s="345"/>
      <c r="E44" s="346"/>
      <c r="F44" s="345"/>
      <c r="G44" s="345"/>
      <c r="H44" s="345"/>
      <c r="I44" s="345"/>
      <c r="J44" s="345"/>
    </row>
    <row r="45" spans="1:10">
      <c r="A45" s="345"/>
      <c r="B45" s="346"/>
      <c r="C45" s="345"/>
      <c r="D45" s="345"/>
      <c r="E45" s="345"/>
      <c r="F45" s="345"/>
      <c r="G45" s="345"/>
      <c r="H45" s="345"/>
      <c r="I45" s="345"/>
      <c r="J45" s="345"/>
    </row>
    <row r="46" spans="1:10">
      <c r="A46" s="345"/>
      <c r="B46" s="345"/>
      <c r="C46" s="345"/>
      <c r="D46" s="345"/>
      <c r="E46" s="345"/>
      <c r="F46" s="345"/>
      <c r="G46" s="345"/>
      <c r="H46" s="345"/>
      <c r="I46" s="345"/>
      <c r="J46" s="345"/>
    </row>
    <row r="47" spans="1:10">
      <c r="A47" s="345"/>
      <c r="B47" s="345"/>
      <c r="C47" s="345"/>
      <c r="D47" s="345"/>
      <c r="E47" s="345"/>
      <c r="F47" s="345"/>
      <c r="G47" s="345"/>
      <c r="H47" s="345"/>
      <c r="I47" s="345"/>
      <c r="J47" s="345"/>
    </row>
    <row r="48" spans="1:10">
      <c r="A48" s="345"/>
      <c r="B48" s="345"/>
      <c r="C48" s="345"/>
      <c r="D48" s="345"/>
      <c r="E48" s="345"/>
      <c r="F48" s="345"/>
      <c r="G48" s="345"/>
      <c r="H48" s="345"/>
      <c r="I48" s="345"/>
      <c r="J48" s="345"/>
    </row>
    <row r="49" spans="1:10">
      <c r="A49" s="345"/>
      <c r="B49" s="345"/>
      <c r="C49" s="345"/>
      <c r="D49" s="345"/>
      <c r="E49" s="345"/>
      <c r="F49" s="345"/>
      <c r="G49" s="345"/>
      <c r="H49" s="345"/>
      <c r="I49" s="345"/>
      <c r="J49" s="345"/>
    </row>
    <row r="50" spans="1:10">
      <c r="A50" s="345"/>
      <c r="B50" s="345"/>
      <c r="C50" s="345"/>
      <c r="D50" s="345"/>
      <c r="E50" s="345"/>
      <c r="F50" s="345"/>
      <c r="G50" s="345"/>
      <c r="H50" s="345"/>
      <c r="I50" s="345"/>
      <c r="J50" s="345"/>
    </row>
    <row r="51" spans="1:10">
      <c r="A51" s="345"/>
      <c r="B51" s="345"/>
      <c r="C51" s="345"/>
      <c r="D51" s="345"/>
      <c r="E51" s="345"/>
      <c r="F51" s="345"/>
      <c r="G51" s="345"/>
      <c r="H51" s="345"/>
      <c r="I51" s="345"/>
      <c r="J51" s="345"/>
    </row>
    <row r="52" spans="1:10">
      <c r="A52" s="345"/>
      <c r="B52" s="345"/>
      <c r="C52" s="345"/>
      <c r="D52" s="345"/>
      <c r="E52" s="345"/>
      <c r="F52" s="345"/>
      <c r="G52" s="345"/>
      <c r="H52" s="345"/>
      <c r="I52" s="345"/>
      <c r="J52" s="345"/>
    </row>
    <row r="53" spans="1:10">
      <c r="A53" s="345"/>
      <c r="B53" s="345"/>
      <c r="C53" s="345"/>
      <c r="D53" s="345"/>
      <c r="E53" s="345"/>
      <c r="F53" s="345"/>
      <c r="G53" s="345"/>
      <c r="H53" s="345"/>
      <c r="I53" s="345"/>
      <c r="J53" s="345"/>
    </row>
    <row r="54" spans="1:10">
      <c r="A54" s="345"/>
      <c r="B54" s="345"/>
      <c r="C54" s="345"/>
      <c r="D54" s="345"/>
      <c r="E54" s="345"/>
      <c r="F54" s="345"/>
      <c r="G54" s="345"/>
      <c r="H54" s="345"/>
      <c r="I54" s="345"/>
      <c r="J54" s="345"/>
    </row>
    <row r="55" spans="1:10">
      <c r="A55" s="345"/>
      <c r="B55" s="345"/>
      <c r="C55" s="345"/>
      <c r="D55" s="345"/>
      <c r="E55" s="345"/>
      <c r="F55" s="345"/>
      <c r="G55" s="345"/>
      <c r="H55" s="345"/>
      <c r="I55" s="345"/>
      <c r="J55" s="345"/>
    </row>
    <row r="56" spans="1:10">
      <c r="A56" s="345"/>
      <c r="B56" s="345"/>
      <c r="C56" s="345"/>
      <c r="D56" s="345"/>
      <c r="E56" s="345"/>
      <c r="F56" s="345"/>
      <c r="G56" s="345"/>
      <c r="H56" s="345"/>
      <c r="I56" s="345"/>
      <c r="J56" s="345"/>
    </row>
    <row r="57" spans="1:10">
      <c r="A57" s="345"/>
      <c r="B57" s="345"/>
      <c r="C57" s="345"/>
      <c r="D57" s="345"/>
      <c r="E57" s="345"/>
      <c r="F57" s="345"/>
      <c r="G57" s="345"/>
      <c r="H57" s="345"/>
      <c r="I57" s="345"/>
      <c r="J57" s="345"/>
    </row>
    <row r="58" spans="1:10">
      <c r="A58" s="345"/>
      <c r="B58" s="345"/>
      <c r="C58" s="345"/>
      <c r="D58" s="345"/>
      <c r="E58" s="345"/>
      <c r="F58" s="345"/>
      <c r="G58" s="345"/>
      <c r="H58" s="345"/>
      <c r="I58" s="345"/>
      <c r="J58" s="345"/>
    </row>
    <row r="59" spans="1:10">
      <c r="A59" s="345"/>
      <c r="B59" s="345"/>
      <c r="C59" s="345"/>
      <c r="D59" s="345"/>
      <c r="E59" s="345"/>
      <c r="F59" s="345"/>
      <c r="G59" s="345"/>
      <c r="H59" s="345"/>
      <c r="I59" s="345"/>
      <c r="J59" s="345"/>
    </row>
    <row r="60" spans="1:10">
      <c r="A60" s="345"/>
      <c r="B60" s="345"/>
      <c r="C60" s="345"/>
      <c r="D60" s="345"/>
      <c r="E60" s="345"/>
      <c r="F60" s="345"/>
      <c r="G60" s="345"/>
      <c r="H60" s="345"/>
      <c r="I60" s="345"/>
      <c r="J60" s="348"/>
    </row>
    <row r="61" spans="1:10">
      <c r="A61" s="345"/>
      <c r="B61" s="345"/>
      <c r="C61" s="345"/>
      <c r="D61" s="345"/>
      <c r="E61" s="345"/>
      <c r="F61" s="345"/>
      <c r="G61" s="345"/>
      <c r="H61" s="345"/>
      <c r="I61" s="345"/>
      <c r="J61" s="345"/>
    </row>
    <row r="62" spans="1:10">
      <c r="A62" s="345"/>
      <c r="B62" s="345"/>
      <c r="C62" s="345"/>
      <c r="D62" s="345"/>
      <c r="E62" s="345"/>
      <c r="F62" s="345"/>
      <c r="G62" s="345"/>
      <c r="H62" s="345"/>
      <c r="I62" s="345"/>
      <c r="J62" s="345"/>
    </row>
    <row r="63" spans="1:10">
      <c r="A63" s="345"/>
      <c r="B63" s="345"/>
      <c r="C63" s="345"/>
      <c r="D63" s="345"/>
      <c r="E63" s="345"/>
      <c r="F63" s="345"/>
      <c r="G63" s="345"/>
      <c r="H63" s="345"/>
      <c r="I63" s="345"/>
      <c r="J63" s="345"/>
    </row>
    <row r="64" spans="1:10">
      <c r="A64" s="345"/>
      <c r="B64" s="345"/>
      <c r="C64" s="345"/>
      <c r="D64" s="345"/>
      <c r="E64" s="345"/>
      <c r="F64" s="345"/>
      <c r="G64" s="345"/>
      <c r="H64" s="345"/>
      <c r="I64" s="345"/>
      <c r="J64" s="345"/>
    </row>
    <row r="65" spans="1:10">
      <c r="A65" s="345"/>
      <c r="B65" s="345"/>
      <c r="C65" s="345"/>
      <c r="D65" s="345"/>
      <c r="E65" s="345"/>
      <c r="F65" s="345"/>
      <c r="G65" s="345"/>
      <c r="H65" s="345"/>
      <c r="I65" s="345"/>
      <c r="J65" s="345"/>
    </row>
    <row r="66" spans="1:10">
      <c r="A66" s="345"/>
      <c r="B66" s="345"/>
      <c r="C66" s="345"/>
      <c r="D66" s="345"/>
      <c r="E66" s="345"/>
      <c r="F66" s="345"/>
      <c r="G66" s="345"/>
      <c r="H66" s="345"/>
      <c r="I66" s="345"/>
      <c r="J66" s="345"/>
    </row>
    <row r="67" spans="1:10">
      <c r="A67" s="345"/>
      <c r="B67" s="345"/>
      <c r="C67" s="345"/>
      <c r="D67" s="345"/>
      <c r="E67" s="345"/>
      <c r="F67" s="345"/>
      <c r="G67" s="345"/>
      <c r="H67" s="345"/>
      <c r="I67" s="345"/>
      <c r="J67" s="345"/>
    </row>
    <row r="68" spans="1:10">
      <c r="A68" s="345"/>
      <c r="B68" s="345"/>
      <c r="C68" s="345"/>
      <c r="D68" s="345"/>
      <c r="E68" s="345"/>
      <c r="F68" s="345"/>
      <c r="G68" s="345"/>
      <c r="H68" s="345"/>
      <c r="I68" s="345"/>
      <c r="J68" s="345"/>
    </row>
    <row r="69" spans="1:10">
      <c r="A69" s="345"/>
      <c r="B69" s="345"/>
      <c r="C69" s="345"/>
      <c r="D69" s="345"/>
      <c r="E69" s="345"/>
      <c r="F69" s="345"/>
      <c r="G69" s="345"/>
      <c r="H69" s="345"/>
      <c r="I69" s="345"/>
      <c r="J69" s="345"/>
    </row>
    <row r="70" spans="1:10">
      <c r="A70" s="345"/>
      <c r="B70" s="345"/>
      <c r="C70" s="345"/>
      <c r="D70" s="345"/>
      <c r="E70" s="345"/>
      <c r="F70" s="345"/>
      <c r="G70" s="345"/>
      <c r="H70" s="345"/>
      <c r="I70" s="345"/>
      <c r="J70" s="345"/>
    </row>
    <row r="71" spans="1:10">
      <c r="A71" s="345"/>
      <c r="B71" s="345"/>
      <c r="C71" s="345"/>
      <c r="D71" s="345"/>
      <c r="E71" s="345"/>
      <c r="F71" s="345"/>
      <c r="G71" s="345"/>
      <c r="H71" s="345"/>
      <c r="I71" s="345"/>
      <c r="J71" s="345"/>
    </row>
    <row r="72" spans="1:10">
      <c r="A72" s="345"/>
      <c r="B72" s="345"/>
      <c r="C72" s="345"/>
      <c r="D72" s="345"/>
      <c r="E72" s="345"/>
      <c r="F72" s="345"/>
      <c r="G72" s="345"/>
      <c r="H72" s="345"/>
      <c r="I72" s="345"/>
      <c r="J72" s="345"/>
    </row>
    <row r="73" spans="1:10">
      <c r="A73" s="345"/>
      <c r="B73" s="345"/>
      <c r="C73" s="345"/>
      <c r="D73" s="345"/>
      <c r="E73" s="345"/>
      <c r="F73" s="345"/>
      <c r="G73" s="345"/>
      <c r="H73" s="345"/>
      <c r="I73" s="345"/>
      <c r="J73" s="345"/>
    </row>
    <row r="74" spans="1:10">
      <c r="A74" s="345"/>
      <c r="B74" s="345"/>
      <c r="C74" s="345"/>
      <c r="D74" s="345"/>
      <c r="E74" s="345"/>
      <c r="F74" s="345"/>
      <c r="G74" s="345"/>
      <c r="H74" s="345"/>
      <c r="I74" s="345"/>
      <c r="J74" s="345"/>
    </row>
    <row r="75" spans="1:10">
      <c r="A75" s="345"/>
      <c r="B75" s="345"/>
      <c r="C75" s="345"/>
      <c r="D75" s="345"/>
      <c r="E75" s="345"/>
      <c r="F75" s="345"/>
      <c r="G75" s="345"/>
      <c r="H75" s="345"/>
      <c r="I75" s="345"/>
      <c r="J75" s="345"/>
    </row>
    <row r="76" spans="1:10">
      <c r="A76" s="345"/>
      <c r="B76" s="345"/>
      <c r="C76" s="345"/>
      <c r="D76" s="345"/>
      <c r="E76" s="345"/>
      <c r="F76" s="345"/>
      <c r="G76" s="345"/>
      <c r="H76" s="345"/>
      <c r="I76" s="345"/>
      <c r="J76" s="345"/>
    </row>
    <row r="77" spans="1:10">
      <c r="A77" s="345"/>
      <c r="B77" s="345"/>
      <c r="C77" s="345"/>
      <c r="D77" s="345"/>
      <c r="E77" s="345"/>
      <c r="F77" s="345"/>
      <c r="G77" s="345"/>
      <c r="H77" s="345"/>
      <c r="I77" s="345"/>
      <c r="J77" s="345"/>
    </row>
    <row r="78" spans="1:10">
      <c r="A78" s="345"/>
      <c r="B78" s="345"/>
      <c r="C78" s="345"/>
      <c r="D78" s="345"/>
      <c r="E78" s="345"/>
      <c r="F78" s="345"/>
      <c r="G78" s="345"/>
      <c r="H78" s="345"/>
      <c r="I78" s="345"/>
      <c r="J78" s="345"/>
    </row>
    <row r="79" spans="1:10">
      <c r="A79" s="345"/>
      <c r="B79" s="345"/>
      <c r="C79" s="345"/>
      <c r="D79" s="345"/>
      <c r="E79" s="345"/>
      <c r="F79" s="345"/>
      <c r="G79" s="345"/>
      <c r="H79" s="345"/>
      <c r="I79" s="345"/>
      <c r="J79" s="345"/>
    </row>
  </sheetData>
  <mergeCells count="2">
    <mergeCell ref="B1:G1"/>
    <mergeCell ref="A19:G19"/>
  </mergeCells>
  <conditionalFormatting sqref="B34:F45">
    <cfRule type="cellIs" dxfId="2" priority="2" operator="between">
      <formula>1</formula>
      <formula>-1</formula>
    </cfRule>
    <cfRule type="cellIs" dxfId="1" priority="3" operator="between">
      <formula>1</formula>
      <formula>-1</formula>
    </cfRule>
  </conditionalFormatting>
  <conditionalFormatting sqref="B63:B74">
    <cfRule type="cellIs" dxfId="0" priority="1" operator="between">
      <formula>-1</formula>
      <formula>1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29"/>
  <sheetViews>
    <sheetView showGridLines="0" workbookViewId="0">
      <selection activeCell="A22" sqref="A22:A30"/>
    </sheetView>
  </sheetViews>
  <sheetFormatPr baseColWidth="10" defaultColWidth="11.42578125" defaultRowHeight="12"/>
  <cols>
    <col min="1" max="1" width="27.28515625" style="140" customWidth="1"/>
    <col min="2" max="2" width="16.7109375" style="140" customWidth="1"/>
    <col min="3" max="3" width="18" style="140" customWidth="1"/>
    <col min="4" max="4" width="24.5703125" style="140" customWidth="1"/>
    <col min="5" max="5" width="10.42578125" style="140" customWidth="1"/>
    <col min="6" max="6" width="18.42578125" style="140" customWidth="1"/>
    <col min="7" max="7" width="11.42578125" style="140" customWidth="1"/>
    <col min="8" max="16384" width="11.42578125" style="140"/>
  </cols>
  <sheetData>
    <row r="1" spans="1:6" ht="12.75">
      <c r="A1" s="284" t="str">
        <f>+'Anexo-8'!A1:D1</f>
        <v>EMPRESA : JUAN PEREZ</v>
      </c>
      <c r="B1" s="284"/>
      <c r="C1" s="284"/>
      <c r="D1" s="284"/>
      <c r="E1" s="26"/>
    </row>
    <row r="2" spans="1:6" ht="12.75">
      <c r="A2" s="212" t="str">
        <f>+'Anexo-8'!A2</f>
        <v>Gestión : 2019</v>
      </c>
      <c r="B2" s="10"/>
      <c r="C2" s="10"/>
      <c r="D2" s="10"/>
      <c r="E2" s="46"/>
      <c r="F2" s="46"/>
    </row>
    <row r="3" spans="1:6" ht="12.75">
      <c r="A3" s="143" t="s">
        <v>186</v>
      </c>
      <c r="B3" s="141"/>
      <c r="C3" s="141"/>
      <c r="D3" s="141"/>
    </row>
    <row r="4" spans="1:6" ht="12.75">
      <c r="A4" s="143" t="s">
        <v>1</v>
      </c>
      <c r="B4" s="141"/>
      <c r="C4" s="141"/>
      <c r="D4" s="141"/>
    </row>
    <row r="6" spans="1:6">
      <c r="A6" s="247">
        <v>9001</v>
      </c>
      <c r="B6" s="247">
        <v>9002</v>
      </c>
      <c r="C6" s="247">
        <v>9003</v>
      </c>
      <c r="D6" s="247">
        <v>9004</v>
      </c>
      <c r="E6" s="247">
        <v>9005</v>
      </c>
    </row>
    <row r="7" spans="1:6" ht="24">
      <c r="A7" s="145" t="s">
        <v>187</v>
      </c>
      <c r="B7" s="145" t="s">
        <v>188</v>
      </c>
      <c r="C7" s="145" t="s">
        <v>189</v>
      </c>
      <c r="D7" s="145" t="s">
        <v>190</v>
      </c>
      <c r="E7" s="145" t="s">
        <v>178</v>
      </c>
    </row>
    <row r="8" spans="1:6">
      <c r="A8" s="144" t="s">
        <v>22</v>
      </c>
      <c r="B8" s="144" t="s">
        <v>23</v>
      </c>
      <c r="C8" s="144" t="s">
        <v>24</v>
      </c>
      <c r="D8" s="144" t="s">
        <v>25</v>
      </c>
      <c r="E8" s="144" t="s">
        <v>26</v>
      </c>
    </row>
    <row r="9" spans="1:6">
      <c r="A9" s="121"/>
      <c r="B9" s="122"/>
      <c r="C9" s="122"/>
      <c r="D9" s="122"/>
      <c r="E9" s="131"/>
    </row>
    <row r="10" spans="1:6">
      <c r="A10" s="202"/>
      <c r="B10" s="123"/>
      <c r="C10" s="123"/>
      <c r="D10" s="123"/>
      <c r="E10" s="131"/>
    </row>
    <row r="11" spans="1:6">
      <c r="A11" s="202"/>
      <c r="B11" s="123"/>
      <c r="C11" s="123"/>
      <c r="D11" s="123"/>
      <c r="E11" s="131"/>
    </row>
    <row r="12" spans="1:6">
      <c r="A12" s="202"/>
      <c r="B12" s="123"/>
      <c r="C12" s="123"/>
      <c r="D12" s="123"/>
      <c r="E12" s="131"/>
    </row>
    <row r="13" spans="1:6">
      <c r="A13" s="124"/>
      <c r="B13" s="125"/>
      <c r="C13" s="125"/>
      <c r="D13" s="125"/>
      <c r="E13" s="132"/>
    </row>
    <row r="14" spans="1:6">
      <c r="A14" s="206" t="s">
        <v>47</v>
      </c>
      <c r="B14" s="209"/>
      <c r="C14" s="209"/>
      <c r="D14" s="207"/>
      <c r="E14" s="73">
        <f>SUM(E9:E13)</f>
        <v>0</v>
      </c>
    </row>
    <row r="25" spans="1:4" ht="15.75">
      <c r="A25" s="222"/>
      <c r="D25" s="226" t="str">
        <f>+calculo!K5</f>
        <v>JUAN PEREZ</v>
      </c>
    </row>
    <row r="26" spans="1:4" ht="15.75">
      <c r="A26" s="223"/>
      <c r="D26" s="233" t="str">
        <f>+calculo!K6</f>
        <v>Gerente Propietario</v>
      </c>
    </row>
    <row r="27" spans="1:4">
      <c r="A27" s="222"/>
    </row>
    <row r="28" spans="1:4">
      <c r="A28" s="223"/>
    </row>
    <row r="29" spans="1:4">
      <c r="A29" s="223"/>
    </row>
  </sheetData>
  <mergeCells count="1">
    <mergeCell ref="A1:D1"/>
  </mergeCells>
  <pageMargins left="0.70000000000000007" right="0.18" top="0.75" bottom="0.75" header="0.30000000000000004" footer="0.30000000000000004"/>
  <pageSetup scale="99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54"/>
  <sheetViews>
    <sheetView showGridLines="0" topLeftCell="A16" workbookViewId="0">
      <selection activeCell="B44" sqref="B44:F53"/>
    </sheetView>
  </sheetViews>
  <sheetFormatPr baseColWidth="10" defaultColWidth="11.42578125" defaultRowHeight="12"/>
  <cols>
    <col min="1" max="1" width="10.5703125" style="140" customWidth="1"/>
    <col min="2" max="2" width="9.85546875" style="140" customWidth="1"/>
    <col min="3" max="3" width="10" style="140" customWidth="1"/>
    <col min="4" max="4" width="8.85546875" style="140" customWidth="1"/>
    <col min="5" max="5" width="9.7109375" style="140" customWidth="1"/>
    <col min="6" max="6" width="10.140625" style="140" customWidth="1"/>
    <col min="7" max="8" width="9.85546875" style="140" customWidth="1"/>
    <col min="9" max="9" width="9.42578125" style="140" customWidth="1"/>
    <col min="10" max="10" width="9" style="140" customWidth="1"/>
    <col min="11" max="11" width="10.42578125" style="140" customWidth="1"/>
    <col min="12" max="12" width="10.140625" style="140" customWidth="1"/>
    <col min="13" max="13" width="11.42578125" style="140"/>
    <col min="14" max="14" width="8.7109375" style="140" customWidth="1"/>
    <col min="15" max="16384" width="11.42578125" style="140"/>
  </cols>
  <sheetData>
    <row r="1" spans="1:14" ht="12.75">
      <c r="A1" s="284" t="str">
        <f>+'Anexo-9'!A1:D1</f>
        <v>EMPRESA : JUAN PEREZ</v>
      </c>
      <c r="B1" s="284"/>
      <c r="C1" s="284"/>
      <c r="D1" s="284"/>
      <c r="N1" s="26"/>
    </row>
    <row r="2" spans="1:14" ht="25.5" customHeight="1">
      <c r="A2" s="284" t="str">
        <f>+'Anexo-9'!A2</f>
        <v>Gestión : 2019</v>
      </c>
      <c r="B2" s="284"/>
      <c r="C2" s="10"/>
      <c r="D2" s="10"/>
      <c r="E2" s="46"/>
    </row>
    <row r="3" spans="1:14" ht="12.75">
      <c r="A3" s="143" t="s">
        <v>191</v>
      </c>
    </row>
    <row r="4" spans="1:14" ht="12.75">
      <c r="A4" s="143" t="s">
        <v>1</v>
      </c>
    </row>
    <row r="6" spans="1:14">
      <c r="A6" s="248">
        <v>10001</v>
      </c>
      <c r="B6" s="248">
        <v>10002</v>
      </c>
      <c r="C6" s="248">
        <v>10003</v>
      </c>
      <c r="D6" s="248">
        <v>10004</v>
      </c>
      <c r="E6" s="248">
        <v>10005</v>
      </c>
      <c r="F6" s="248">
        <v>10006</v>
      </c>
      <c r="G6" s="248">
        <v>10007</v>
      </c>
      <c r="H6" s="248">
        <v>10008</v>
      </c>
      <c r="I6" s="248">
        <v>10009</v>
      </c>
      <c r="J6" s="248">
        <v>10010</v>
      </c>
      <c r="K6" s="248">
        <v>10011</v>
      </c>
      <c r="L6" s="248">
        <v>10012</v>
      </c>
      <c r="M6" s="248">
        <v>10013</v>
      </c>
      <c r="N6" s="249">
        <v>10014</v>
      </c>
    </row>
    <row r="7" spans="1:14" ht="30" customHeight="1">
      <c r="A7" s="338" t="s">
        <v>2</v>
      </c>
      <c r="B7" s="336" t="s">
        <v>192</v>
      </c>
      <c r="C7" s="336"/>
      <c r="D7" s="336"/>
      <c r="E7" s="336"/>
      <c r="F7" s="336"/>
      <c r="G7" s="335" t="s">
        <v>193</v>
      </c>
      <c r="H7" s="335" t="s">
        <v>194</v>
      </c>
      <c r="I7" s="335" t="s">
        <v>195</v>
      </c>
      <c r="J7" s="335" t="s">
        <v>196</v>
      </c>
      <c r="K7" s="337" t="s">
        <v>197</v>
      </c>
      <c r="L7" s="335" t="s">
        <v>198</v>
      </c>
      <c r="M7" s="335" t="s">
        <v>199</v>
      </c>
      <c r="N7" s="335" t="s">
        <v>200</v>
      </c>
    </row>
    <row r="8" spans="1:14" ht="35.25" customHeight="1">
      <c r="A8" s="339"/>
      <c r="B8" s="210" t="s">
        <v>201</v>
      </c>
      <c r="C8" s="210" t="s">
        <v>202</v>
      </c>
      <c r="D8" s="210" t="s">
        <v>203</v>
      </c>
      <c r="E8" s="210" t="s">
        <v>204</v>
      </c>
      <c r="F8" s="210" t="s">
        <v>47</v>
      </c>
      <c r="G8" s="335"/>
      <c r="H8" s="335"/>
      <c r="I8" s="335"/>
      <c r="J8" s="335"/>
      <c r="K8" s="337"/>
      <c r="L8" s="335"/>
      <c r="M8" s="335"/>
      <c r="N8" s="335"/>
    </row>
    <row r="9" spans="1:14" s="146" customFormat="1">
      <c r="A9" s="340"/>
      <c r="B9" s="210" t="s">
        <v>22</v>
      </c>
      <c r="C9" s="210" t="s">
        <v>23</v>
      </c>
      <c r="D9" s="210" t="s">
        <v>24</v>
      </c>
      <c r="E9" s="210" t="s">
        <v>25</v>
      </c>
      <c r="F9" s="210" t="s">
        <v>205</v>
      </c>
      <c r="G9" s="210" t="s">
        <v>27</v>
      </c>
      <c r="H9" s="210" t="s">
        <v>28</v>
      </c>
      <c r="I9" s="210" t="s">
        <v>206</v>
      </c>
      <c r="J9" s="210" t="s">
        <v>30</v>
      </c>
      <c r="K9" s="210" t="s">
        <v>31</v>
      </c>
      <c r="L9" s="210" t="s">
        <v>207</v>
      </c>
      <c r="M9" s="210" t="s">
        <v>143</v>
      </c>
      <c r="N9" s="210" t="s">
        <v>144</v>
      </c>
    </row>
    <row r="10" spans="1:14">
      <c r="A10" s="53" t="s">
        <v>265</v>
      </c>
      <c r="B10" s="147"/>
      <c r="C10" s="147"/>
      <c r="D10" s="147"/>
      <c r="E10" s="147"/>
      <c r="F10" s="147">
        <f>+B10+C10+D10+E10</f>
        <v>0</v>
      </c>
      <c r="G10" s="147"/>
      <c r="H10" s="147"/>
      <c r="I10" s="147">
        <f>+F10-G10-H10</f>
        <v>0</v>
      </c>
      <c r="J10" s="147"/>
      <c r="K10" s="147"/>
      <c r="L10" s="147">
        <f>+I10-J10+K10</f>
        <v>0</v>
      </c>
      <c r="M10" s="147"/>
      <c r="N10" s="147">
        <f>+L10-M10</f>
        <v>0</v>
      </c>
    </row>
    <row r="11" spans="1:14">
      <c r="A11" s="56" t="s">
        <v>266</v>
      </c>
      <c r="B11" s="148"/>
      <c r="C11" s="148"/>
      <c r="D11" s="148"/>
      <c r="E11" s="148"/>
      <c r="F11" s="148">
        <f t="shared" ref="F11:F21" si="0">+B11+C11+D11+E11</f>
        <v>0</v>
      </c>
      <c r="G11" s="148"/>
      <c r="H11" s="148"/>
      <c r="I11" s="148">
        <f t="shared" ref="I11:I21" si="1">+F11-G11-H11</f>
        <v>0</v>
      </c>
      <c r="J11" s="148"/>
      <c r="K11" s="148"/>
      <c r="L11" s="148">
        <f t="shared" ref="L11:L21" si="2">+I11-J11+K11</f>
        <v>0</v>
      </c>
      <c r="M11" s="148"/>
      <c r="N11" s="148">
        <f t="shared" ref="N11:N21" si="3">+L11-M11</f>
        <v>0</v>
      </c>
    </row>
    <row r="12" spans="1:14">
      <c r="A12" s="56" t="s">
        <v>267</v>
      </c>
      <c r="B12" s="148"/>
      <c r="C12" s="148"/>
      <c r="D12" s="148"/>
      <c r="E12" s="148"/>
      <c r="F12" s="148">
        <f t="shared" si="0"/>
        <v>0</v>
      </c>
      <c r="G12" s="148"/>
      <c r="H12" s="148"/>
      <c r="I12" s="148">
        <f t="shared" si="1"/>
        <v>0</v>
      </c>
      <c r="J12" s="148"/>
      <c r="K12" s="148"/>
      <c r="L12" s="148">
        <f t="shared" si="2"/>
        <v>0</v>
      </c>
      <c r="M12" s="148"/>
      <c r="N12" s="148">
        <f t="shared" si="3"/>
        <v>0</v>
      </c>
    </row>
    <row r="13" spans="1:14">
      <c r="A13" s="56" t="s">
        <v>268</v>
      </c>
      <c r="B13" s="148"/>
      <c r="C13" s="148"/>
      <c r="D13" s="148"/>
      <c r="E13" s="148"/>
      <c r="F13" s="148">
        <f t="shared" si="0"/>
        <v>0</v>
      </c>
      <c r="G13" s="148"/>
      <c r="H13" s="148"/>
      <c r="I13" s="148">
        <f t="shared" si="1"/>
        <v>0</v>
      </c>
      <c r="J13" s="148"/>
      <c r="K13" s="148"/>
      <c r="L13" s="148">
        <f t="shared" si="2"/>
        <v>0</v>
      </c>
      <c r="M13" s="148"/>
      <c r="N13" s="148">
        <f t="shared" si="3"/>
        <v>0</v>
      </c>
    </row>
    <row r="14" spans="1:14">
      <c r="A14" s="56" t="s">
        <v>269</v>
      </c>
      <c r="B14" s="148"/>
      <c r="C14" s="148"/>
      <c r="D14" s="148"/>
      <c r="E14" s="148"/>
      <c r="F14" s="148">
        <f t="shared" si="0"/>
        <v>0</v>
      </c>
      <c r="G14" s="148"/>
      <c r="H14" s="148"/>
      <c r="I14" s="148">
        <f t="shared" si="1"/>
        <v>0</v>
      </c>
      <c r="J14" s="148"/>
      <c r="K14" s="148"/>
      <c r="L14" s="148">
        <f t="shared" si="2"/>
        <v>0</v>
      </c>
      <c r="M14" s="148"/>
      <c r="N14" s="148">
        <f t="shared" si="3"/>
        <v>0</v>
      </c>
    </row>
    <row r="15" spans="1:14">
      <c r="A15" s="56" t="s">
        <v>270</v>
      </c>
      <c r="B15" s="148"/>
      <c r="C15" s="148"/>
      <c r="D15" s="148"/>
      <c r="E15" s="148"/>
      <c r="F15" s="148">
        <f t="shared" si="0"/>
        <v>0</v>
      </c>
      <c r="G15" s="148"/>
      <c r="H15" s="148"/>
      <c r="I15" s="148">
        <f t="shared" si="1"/>
        <v>0</v>
      </c>
      <c r="J15" s="148"/>
      <c r="K15" s="148"/>
      <c r="L15" s="148">
        <f t="shared" si="2"/>
        <v>0</v>
      </c>
      <c r="M15" s="148"/>
      <c r="N15" s="148">
        <f t="shared" si="3"/>
        <v>0</v>
      </c>
    </row>
    <row r="16" spans="1:14">
      <c r="A16" s="56" t="s">
        <v>271</v>
      </c>
      <c r="B16" s="148"/>
      <c r="C16" s="148"/>
      <c r="D16" s="148"/>
      <c r="E16" s="148"/>
      <c r="F16" s="148">
        <f t="shared" si="0"/>
        <v>0</v>
      </c>
      <c r="G16" s="148"/>
      <c r="H16" s="148"/>
      <c r="I16" s="148">
        <f t="shared" si="1"/>
        <v>0</v>
      </c>
      <c r="J16" s="148"/>
      <c r="K16" s="148"/>
      <c r="L16" s="148">
        <f t="shared" si="2"/>
        <v>0</v>
      </c>
      <c r="M16" s="148"/>
      <c r="N16" s="148">
        <f t="shared" si="3"/>
        <v>0</v>
      </c>
    </row>
    <row r="17" spans="1:14">
      <c r="A17" s="56" t="s">
        <v>272</v>
      </c>
      <c r="B17" s="148"/>
      <c r="C17" s="148"/>
      <c r="D17" s="148"/>
      <c r="E17" s="148"/>
      <c r="F17" s="148">
        <f t="shared" si="0"/>
        <v>0</v>
      </c>
      <c r="G17" s="148"/>
      <c r="H17" s="148"/>
      <c r="I17" s="148">
        <f t="shared" si="1"/>
        <v>0</v>
      </c>
      <c r="J17" s="148"/>
      <c r="K17" s="148"/>
      <c r="L17" s="148">
        <f t="shared" si="2"/>
        <v>0</v>
      </c>
      <c r="M17" s="148"/>
      <c r="N17" s="148">
        <f t="shared" si="3"/>
        <v>0</v>
      </c>
    </row>
    <row r="18" spans="1:14">
      <c r="A18" s="56" t="s">
        <v>273</v>
      </c>
      <c r="B18" s="148"/>
      <c r="C18" s="148"/>
      <c r="D18" s="148"/>
      <c r="E18" s="148"/>
      <c r="F18" s="148">
        <f t="shared" si="0"/>
        <v>0</v>
      </c>
      <c r="G18" s="148"/>
      <c r="H18" s="148"/>
      <c r="I18" s="148">
        <f t="shared" si="1"/>
        <v>0</v>
      </c>
      <c r="J18" s="148"/>
      <c r="K18" s="148"/>
      <c r="L18" s="148">
        <f t="shared" si="2"/>
        <v>0</v>
      </c>
      <c r="M18" s="148"/>
      <c r="N18" s="148">
        <f t="shared" si="3"/>
        <v>0</v>
      </c>
    </row>
    <row r="19" spans="1:14">
      <c r="A19" s="56" t="s">
        <v>274</v>
      </c>
      <c r="B19" s="148"/>
      <c r="C19" s="148"/>
      <c r="D19" s="148"/>
      <c r="E19" s="148"/>
      <c r="F19" s="148">
        <f t="shared" si="0"/>
        <v>0</v>
      </c>
      <c r="G19" s="148"/>
      <c r="H19" s="148"/>
      <c r="I19" s="148">
        <f t="shared" si="1"/>
        <v>0</v>
      </c>
      <c r="J19" s="148"/>
      <c r="K19" s="148"/>
      <c r="L19" s="148">
        <f t="shared" si="2"/>
        <v>0</v>
      </c>
      <c r="M19" s="148"/>
      <c r="N19" s="148">
        <f t="shared" si="3"/>
        <v>0</v>
      </c>
    </row>
    <row r="20" spans="1:14">
      <c r="A20" s="56" t="s">
        <v>275</v>
      </c>
      <c r="B20" s="148"/>
      <c r="C20" s="148"/>
      <c r="D20" s="148"/>
      <c r="E20" s="148"/>
      <c r="F20" s="148">
        <f t="shared" si="0"/>
        <v>0</v>
      </c>
      <c r="G20" s="148"/>
      <c r="H20" s="148"/>
      <c r="I20" s="148">
        <f t="shared" si="1"/>
        <v>0</v>
      </c>
      <c r="J20" s="148"/>
      <c r="K20" s="148"/>
      <c r="L20" s="148">
        <f t="shared" si="2"/>
        <v>0</v>
      </c>
      <c r="M20" s="148"/>
      <c r="N20" s="148">
        <f t="shared" si="3"/>
        <v>0</v>
      </c>
    </row>
    <row r="21" spans="1:14">
      <c r="A21" s="56" t="s">
        <v>276</v>
      </c>
      <c r="B21" s="149"/>
      <c r="C21" s="149"/>
      <c r="D21" s="149"/>
      <c r="E21" s="149"/>
      <c r="F21" s="149">
        <f t="shared" si="0"/>
        <v>0</v>
      </c>
      <c r="G21" s="149"/>
      <c r="H21" s="149"/>
      <c r="I21" s="149">
        <f t="shared" si="1"/>
        <v>0</v>
      </c>
      <c r="J21" s="149"/>
      <c r="K21" s="149"/>
      <c r="L21" s="149">
        <f t="shared" si="2"/>
        <v>0</v>
      </c>
      <c r="M21" s="149"/>
      <c r="N21" s="149">
        <f t="shared" si="3"/>
        <v>0</v>
      </c>
    </row>
    <row r="22" spans="1:14">
      <c r="A22" s="142" t="s">
        <v>208</v>
      </c>
      <c r="B22" s="151">
        <f>SUM(B10:B21)</f>
        <v>0</v>
      </c>
      <c r="C22" s="151">
        <f t="shared" ref="C22:N22" si="4">SUM(C10:C21)</f>
        <v>0</v>
      </c>
      <c r="D22" s="151">
        <f t="shared" si="4"/>
        <v>0</v>
      </c>
      <c r="E22" s="151">
        <f t="shared" si="4"/>
        <v>0</v>
      </c>
      <c r="F22" s="151">
        <f t="shared" si="4"/>
        <v>0</v>
      </c>
      <c r="G22" s="151">
        <f t="shared" si="4"/>
        <v>0</v>
      </c>
      <c r="H22" s="151">
        <f t="shared" si="4"/>
        <v>0</v>
      </c>
      <c r="I22" s="151">
        <f t="shared" si="4"/>
        <v>0</v>
      </c>
      <c r="J22" s="151">
        <f t="shared" si="4"/>
        <v>0</v>
      </c>
      <c r="K22" s="151">
        <f t="shared" si="4"/>
        <v>0</v>
      </c>
      <c r="L22" s="151">
        <f t="shared" si="4"/>
        <v>0</v>
      </c>
      <c r="M22" s="151">
        <f t="shared" si="4"/>
        <v>0</v>
      </c>
      <c r="N22" s="151">
        <f t="shared" si="4"/>
        <v>0</v>
      </c>
    </row>
    <row r="23" spans="1:14">
      <c r="A23" s="188" t="s">
        <v>209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14">
      <c r="A24" s="142" t="s">
        <v>67</v>
      </c>
      <c r="B24" s="151">
        <f>+B22+B23</f>
        <v>0</v>
      </c>
      <c r="C24" s="151">
        <f t="shared" ref="C24:N24" si="5">+C22+C23</f>
        <v>0</v>
      </c>
      <c r="D24" s="151">
        <f t="shared" si="5"/>
        <v>0</v>
      </c>
      <c r="E24" s="151">
        <f t="shared" si="5"/>
        <v>0</v>
      </c>
      <c r="F24" s="151">
        <f t="shared" si="5"/>
        <v>0</v>
      </c>
      <c r="G24" s="151">
        <f t="shared" si="5"/>
        <v>0</v>
      </c>
      <c r="H24" s="151">
        <f t="shared" si="5"/>
        <v>0</v>
      </c>
      <c r="I24" s="151">
        <f t="shared" si="5"/>
        <v>0</v>
      </c>
      <c r="J24" s="151">
        <f t="shared" si="5"/>
        <v>0</v>
      </c>
      <c r="K24" s="151">
        <f t="shared" si="5"/>
        <v>0</v>
      </c>
      <c r="L24" s="151">
        <f t="shared" si="5"/>
        <v>0</v>
      </c>
      <c r="M24" s="151">
        <f t="shared" si="5"/>
        <v>0</v>
      </c>
      <c r="N24" s="151">
        <f t="shared" si="5"/>
        <v>0</v>
      </c>
    </row>
    <row r="26" spans="1:14">
      <c r="B26" s="140" t="s">
        <v>210</v>
      </c>
      <c r="I26" s="140" t="s">
        <v>211</v>
      </c>
    </row>
    <row r="27" spans="1:14">
      <c r="B27" s="323" t="s">
        <v>45</v>
      </c>
      <c r="C27" s="324"/>
      <c r="D27" s="325"/>
      <c r="E27" s="199" t="s">
        <v>46</v>
      </c>
      <c r="I27" s="323" t="s">
        <v>45</v>
      </c>
      <c r="J27" s="324"/>
      <c r="K27" s="325"/>
      <c r="L27" s="199" t="s">
        <v>46</v>
      </c>
    </row>
    <row r="28" spans="1:14" ht="12.75">
      <c r="B28" s="326"/>
      <c r="C28" s="327"/>
      <c r="D28" s="328"/>
      <c r="E28" s="54"/>
      <c r="I28" s="326"/>
      <c r="J28" s="327"/>
      <c r="K28" s="328"/>
      <c r="L28" s="54"/>
    </row>
    <row r="29" spans="1:14" ht="12.75">
      <c r="B29" s="326"/>
      <c r="C29" s="327"/>
      <c r="D29" s="328"/>
      <c r="E29" s="57"/>
      <c r="I29" s="326"/>
      <c r="J29" s="327"/>
      <c r="K29" s="328"/>
      <c r="L29" s="57"/>
    </row>
    <row r="30" spans="1:14" ht="12.75">
      <c r="B30" s="326"/>
      <c r="C30" s="327"/>
      <c r="D30" s="328"/>
      <c r="E30" s="57"/>
      <c r="I30" s="326"/>
      <c r="J30" s="327"/>
      <c r="K30" s="328"/>
      <c r="L30" s="57"/>
    </row>
    <row r="31" spans="1:14" ht="12.75">
      <c r="B31" s="326"/>
      <c r="C31" s="327"/>
      <c r="D31" s="328"/>
      <c r="E31" s="60"/>
      <c r="I31" s="326"/>
      <c r="J31" s="327"/>
      <c r="K31" s="328"/>
      <c r="L31" s="60"/>
    </row>
    <row r="32" spans="1:14">
      <c r="B32" s="292" t="s">
        <v>47</v>
      </c>
      <c r="C32" s="293"/>
      <c r="D32" s="329"/>
      <c r="E32" s="61">
        <f>SUM(E28:E31)</f>
        <v>0</v>
      </c>
      <c r="I32" s="292" t="s">
        <v>47</v>
      </c>
      <c r="J32" s="293"/>
      <c r="K32" s="329"/>
      <c r="L32" s="61">
        <f>SUM(L28:L31)</f>
        <v>0</v>
      </c>
    </row>
    <row r="34" spans="2:15">
      <c r="B34" s="140" t="s">
        <v>212</v>
      </c>
      <c r="I34" s="140" t="s">
        <v>213</v>
      </c>
    </row>
    <row r="35" spans="2:15">
      <c r="B35" s="323" t="s">
        <v>45</v>
      </c>
      <c r="C35" s="324"/>
      <c r="D35" s="325"/>
      <c r="E35" s="199" t="s">
        <v>46</v>
      </c>
      <c r="I35" s="323" t="s">
        <v>45</v>
      </c>
      <c r="J35" s="324"/>
      <c r="K35" s="325"/>
      <c r="L35" s="199" t="s">
        <v>46</v>
      </c>
    </row>
    <row r="36" spans="2:15" ht="12.75">
      <c r="B36" s="326"/>
      <c r="C36" s="327"/>
      <c r="D36" s="328"/>
      <c r="E36" s="54"/>
      <c r="I36" s="326"/>
      <c r="J36" s="327"/>
      <c r="K36" s="328"/>
      <c r="L36" s="54"/>
    </row>
    <row r="37" spans="2:15" ht="12.75">
      <c r="B37" s="326"/>
      <c r="C37" s="327"/>
      <c r="D37" s="328"/>
      <c r="E37" s="57"/>
      <c r="I37" s="326"/>
      <c r="J37" s="327"/>
      <c r="K37" s="328"/>
      <c r="L37" s="57"/>
    </row>
    <row r="38" spans="2:15" ht="12.75">
      <c r="B38" s="326"/>
      <c r="C38" s="327"/>
      <c r="D38" s="328"/>
      <c r="E38" s="57"/>
      <c r="I38" s="326"/>
      <c r="J38" s="327"/>
      <c r="K38" s="328"/>
      <c r="L38" s="57"/>
    </row>
    <row r="39" spans="2:15" ht="12.75">
      <c r="B39" s="326"/>
      <c r="C39" s="327"/>
      <c r="D39" s="328"/>
      <c r="E39" s="60"/>
      <c r="I39" s="326"/>
      <c r="J39" s="327"/>
      <c r="K39" s="328"/>
      <c r="L39" s="60"/>
    </row>
    <row r="40" spans="2:15">
      <c r="B40" s="292" t="s">
        <v>47</v>
      </c>
      <c r="C40" s="293"/>
      <c r="D40" s="329"/>
      <c r="E40" s="61">
        <f>SUM(E36:E39)</f>
        <v>0</v>
      </c>
      <c r="I40" s="292" t="s">
        <v>47</v>
      </c>
      <c r="J40" s="293"/>
      <c r="K40" s="329"/>
      <c r="L40" s="61">
        <f>SUM(L36:L39)</f>
        <v>0</v>
      </c>
    </row>
    <row r="46" spans="2:15" ht="15.75">
      <c r="B46" s="222"/>
      <c r="C46" s="10"/>
      <c r="D46" s="10"/>
      <c r="E46" s="10"/>
      <c r="F46" s="10"/>
      <c r="G46" s="10"/>
      <c r="H46" s="10"/>
      <c r="I46" s="10"/>
      <c r="J46" s="10"/>
      <c r="K46" s="10"/>
      <c r="L46" s="225"/>
      <c r="M46" s="225"/>
      <c r="N46" s="225"/>
      <c r="O46" s="30"/>
    </row>
    <row r="47" spans="2:15" ht="15.75">
      <c r="B47" s="223"/>
      <c r="C47" s="10"/>
      <c r="D47" s="10"/>
      <c r="E47" s="10"/>
      <c r="F47" s="10"/>
      <c r="G47" s="10"/>
      <c r="H47" s="10"/>
      <c r="I47" s="10"/>
      <c r="J47" s="10"/>
      <c r="K47" s="10"/>
      <c r="L47" s="225"/>
      <c r="M47" s="226" t="str">
        <f>+calculo!K5</f>
        <v>JUAN PEREZ</v>
      </c>
      <c r="N47" s="225"/>
      <c r="O47" s="30"/>
    </row>
    <row r="48" spans="2:15" ht="15.75">
      <c r="B48" s="222"/>
      <c r="C48" s="10"/>
      <c r="D48" s="10"/>
      <c r="E48" s="10"/>
      <c r="F48" s="10"/>
      <c r="G48" s="10"/>
      <c r="H48" s="10"/>
      <c r="I48" s="10"/>
      <c r="J48" s="10"/>
      <c r="K48" s="10"/>
      <c r="L48" s="225"/>
      <c r="M48" s="233" t="str">
        <f>+calculo!K6</f>
        <v>Gerente Propietario</v>
      </c>
      <c r="N48" s="225"/>
      <c r="O48" s="30"/>
    </row>
    <row r="49" spans="2:15" ht="15.75">
      <c r="B49" s="223"/>
      <c r="C49" s="10"/>
      <c r="D49" s="10"/>
      <c r="E49" s="10"/>
      <c r="F49" s="10"/>
      <c r="G49" s="10"/>
      <c r="H49" s="10"/>
      <c r="I49" s="10"/>
      <c r="J49" s="10"/>
      <c r="K49" s="10"/>
      <c r="L49" s="225"/>
      <c r="M49" s="225"/>
      <c r="N49" s="225"/>
      <c r="O49" s="30"/>
    </row>
    <row r="50" spans="2:15" ht="15.75">
      <c r="B50" s="223"/>
      <c r="C50" s="10"/>
      <c r="D50" s="10"/>
      <c r="E50" s="10"/>
      <c r="F50" s="10"/>
      <c r="G50" s="10"/>
      <c r="H50" s="10"/>
      <c r="I50" s="10"/>
      <c r="J50" s="10"/>
      <c r="K50" s="10"/>
      <c r="L50" s="225"/>
      <c r="M50" s="225"/>
      <c r="N50" s="225"/>
      <c r="O50" s="30"/>
    </row>
    <row r="51" spans="2:15" ht="15.7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232"/>
      <c r="M51" s="232"/>
      <c r="N51" s="232"/>
      <c r="O51" s="30"/>
    </row>
    <row r="52" spans="2:15" ht="12.7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2:15" ht="12.7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2:15" ht="12.7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</sheetData>
  <mergeCells count="36">
    <mergeCell ref="A1:D1"/>
    <mergeCell ref="A2:B2"/>
    <mergeCell ref="B40:D40"/>
    <mergeCell ref="I35:K35"/>
    <mergeCell ref="I37:K37"/>
    <mergeCell ref="I38:K38"/>
    <mergeCell ref="I40:K40"/>
    <mergeCell ref="B35:D35"/>
    <mergeCell ref="B36:D36"/>
    <mergeCell ref="B37:D37"/>
    <mergeCell ref="B38:D38"/>
    <mergeCell ref="B39:D39"/>
    <mergeCell ref="A7:A9"/>
    <mergeCell ref="I27:K27"/>
    <mergeCell ref="I30:K30"/>
    <mergeCell ref="I36:K36"/>
    <mergeCell ref="I39:K39"/>
    <mergeCell ref="B27:D27"/>
    <mergeCell ref="B28:D28"/>
    <mergeCell ref="B29:D29"/>
    <mergeCell ref="B30:D30"/>
    <mergeCell ref="B31:D31"/>
    <mergeCell ref="B32:D32"/>
    <mergeCell ref="I28:K28"/>
    <mergeCell ref="I29:K29"/>
    <mergeCell ref="I31:K31"/>
    <mergeCell ref="I32:K32"/>
    <mergeCell ref="N7:N8"/>
    <mergeCell ref="B7:F7"/>
    <mergeCell ref="G7:G8"/>
    <mergeCell ref="H7:H8"/>
    <mergeCell ref="I7:I8"/>
    <mergeCell ref="J7:J8"/>
    <mergeCell ref="K7:K8"/>
    <mergeCell ref="L7:L8"/>
    <mergeCell ref="M7:M8"/>
  </mergeCells>
  <pageMargins left="0.06" right="0" top="0.75" bottom="0.41" header="0.3" footer="0.3"/>
  <pageSetup scale="80"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55"/>
  <sheetViews>
    <sheetView showGridLines="0" topLeftCell="A22" workbookViewId="0">
      <selection activeCell="A49" sqref="A49:A57"/>
    </sheetView>
  </sheetViews>
  <sheetFormatPr baseColWidth="10" defaultColWidth="10.85546875" defaultRowHeight="12"/>
  <cols>
    <col min="1" max="1" width="69.5703125" style="4" customWidth="1"/>
    <col min="2" max="2" width="19.28515625" style="4" customWidth="1"/>
    <col min="3" max="16384" width="10.85546875" style="4"/>
  </cols>
  <sheetData>
    <row r="1" spans="1:6" ht="12.75">
      <c r="A1" s="284" t="str">
        <f>+'Anexo-10'!A1:D1</f>
        <v>EMPRESA : JUAN PEREZ</v>
      </c>
      <c r="B1" s="284"/>
      <c r="C1" s="284"/>
      <c r="D1" s="284"/>
      <c r="E1" s="46"/>
    </row>
    <row r="2" spans="1:6" ht="12.75">
      <c r="A2" s="212" t="str">
        <f>+'Anexo-10'!A2:B2</f>
        <v>Gestión : 2019</v>
      </c>
      <c r="B2" s="10"/>
      <c r="C2" s="10"/>
      <c r="D2" s="10"/>
      <c r="E2" s="46"/>
      <c r="F2" s="46"/>
    </row>
    <row r="3" spans="1:6" ht="12.75">
      <c r="A3" s="198" t="s">
        <v>214</v>
      </c>
    </row>
    <row r="4" spans="1:6" ht="12.75">
      <c r="A4" s="198" t="s">
        <v>1</v>
      </c>
    </row>
    <row r="6" spans="1:6">
      <c r="A6" s="243">
        <v>11001</v>
      </c>
      <c r="B6" s="243">
        <v>11002</v>
      </c>
    </row>
    <row r="7" spans="1:6" ht="24">
      <c r="A7" s="211" t="s">
        <v>215</v>
      </c>
      <c r="B7" s="211" t="s">
        <v>216</v>
      </c>
    </row>
    <row r="8" spans="1:6" s="153" customFormat="1">
      <c r="A8" s="152" t="s">
        <v>217</v>
      </c>
      <c r="B8" s="70"/>
    </row>
    <row r="9" spans="1:6" s="153" customFormat="1">
      <c r="A9" s="202" t="s">
        <v>218</v>
      </c>
      <c r="B9" s="71">
        <v>0</v>
      </c>
    </row>
    <row r="10" spans="1:6" s="153" customFormat="1">
      <c r="A10" s="202" t="s">
        <v>219</v>
      </c>
      <c r="B10" s="71">
        <v>0</v>
      </c>
    </row>
    <row r="11" spans="1:6" s="153" customFormat="1">
      <c r="A11" s="202" t="s">
        <v>220</v>
      </c>
      <c r="B11" s="71"/>
    </row>
    <row r="12" spans="1:6" s="153" customFormat="1">
      <c r="A12" s="202" t="s">
        <v>203</v>
      </c>
      <c r="B12" s="113">
        <v>0</v>
      </c>
    </row>
    <row r="13" spans="1:6" s="153" customFormat="1">
      <c r="A13" s="206" t="s">
        <v>47</v>
      </c>
      <c r="B13" s="73">
        <f>SUM(B8:B12)</f>
        <v>0</v>
      </c>
    </row>
    <row r="14" spans="1:6" s="153" customFormat="1" ht="5.0999999999999996" customHeight="1">
      <c r="A14" s="209"/>
      <c r="B14" s="157"/>
    </row>
    <row r="15" spans="1:6" s="153" customFormat="1">
      <c r="A15" s="205" t="s">
        <v>221</v>
      </c>
      <c r="B15" s="69"/>
    </row>
    <row r="16" spans="1:6" s="153" customFormat="1">
      <c r="A16" s="121" t="s">
        <v>222</v>
      </c>
      <c r="B16" s="58"/>
    </row>
    <row r="17" spans="1:2" s="153" customFormat="1">
      <c r="A17" s="121" t="s">
        <v>223</v>
      </c>
      <c r="B17" s="58"/>
    </row>
    <row r="18" spans="1:2" s="153" customFormat="1">
      <c r="A18" s="121" t="s">
        <v>224</v>
      </c>
      <c r="B18" s="58"/>
    </row>
    <row r="19" spans="1:2" s="153" customFormat="1">
      <c r="A19" s="121" t="s">
        <v>225</v>
      </c>
      <c r="B19" s="58"/>
    </row>
    <row r="20" spans="1:2" s="153" customFormat="1">
      <c r="A20" s="121" t="s">
        <v>226</v>
      </c>
      <c r="B20" s="58"/>
    </row>
    <row r="21" spans="1:2" s="153" customFormat="1">
      <c r="A21" s="121" t="s">
        <v>227</v>
      </c>
      <c r="B21" s="58"/>
    </row>
    <row r="22" spans="1:2" s="153" customFormat="1">
      <c r="A22" s="121" t="s">
        <v>228</v>
      </c>
      <c r="B22" s="58"/>
    </row>
    <row r="23" spans="1:2" s="153" customFormat="1">
      <c r="A23" s="121" t="s">
        <v>229</v>
      </c>
      <c r="B23" s="58"/>
    </row>
    <row r="24" spans="1:2" s="153" customFormat="1">
      <c r="A24" s="121" t="s">
        <v>230</v>
      </c>
      <c r="B24" s="58"/>
    </row>
    <row r="25" spans="1:2" s="153" customFormat="1">
      <c r="A25" s="121" t="s">
        <v>231</v>
      </c>
      <c r="B25" s="58"/>
    </row>
    <row r="26" spans="1:2" s="153" customFormat="1">
      <c r="A26" s="121" t="s">
        <v>232</v>
      </c>
      <c r="B26" s="58"/>
    </row>
    <row r="27" spans="1:2" s="153" customFormat="1">
      <c r="A27" s="121" t="s">
        <v>203</v>
      </c>
      <c r="B27" s="154"/>
    </row>
    <row r="28" spans="1:2" s="153" customFormat="1">
      <c r="A28" s="206" t="s">
        <v>47</v>
      </c>
      <c r="B28" s="73">
        <f>SUM(B15:B27)</f>
        <v>0</v>
      </c>
    </row>
    <row r="29" spans="1:2" s="153" customFormat="1" ht="5.0999999999999996" customHeight="1">
      <c r="A29" s="209"/>
      <c r="B29" s="157"/>
    </row>
    <row r="30" spans="1:2" s="153" customFormat="1">
      <c r="A30" s="152" t="s">
        <v>233</v>
      </c>
      <c r="B30" s="70"/>
    </row>
    <row r="31" spans="1:2" s="153" customFormat="1">
      <c r="A31" s="202" t="s">
        <v>234</v>
      </c>
      <c r="B31" s="71"/>
    </row>
    <row r="32" spans="1:2" s="153" customFormat="1">
      <c r="A32" s="202" t="s">
        <v>235</v>
      </c>
      <c r="B32" s="71"/>
    </row>
    <row r="33" spans="1:2" s="153" customFormat="1">
      <c r="A33" s="202" t="s">
        <v>236</v>
      </c>
      <c r="B33" s="71"/>
    </row>
    <row r="34" spans="1:2" s="153" customFormat="1">
      <c r="A34" s="202" t="s">
        <v>237</v>
      </c>
      <c r="B34" s="71">
        <v>0</v>
      </c>
    </row>
    <row r="35" spans="1:2" s="153" customFormat="1">
      <c r="A35" s="202" t="s">
        <v>238</v>
      </c>
      <c r="B35" s="71"/>
    </row>
    <row r="36" spans="1:2" s="153" customFormat="1">
      <c r="A36" s="202" t="s">
        <v>239</v>
      </c>
      <c r="B36" s="71">
        <v>0</v>
      </c>
    </row>
    <row r="37" spans="1:2" s="153" customFormat="1">
      <c r="A37" s="202" t="s">
        <v>240</v>
      </c>
      <c r="B37" s="71"/>
    </row>
    <row r="38" spans="1:2" s="153" customFormat="1">
      <c r="A38" s="202" t="s">
        <v>203</v>
      </c>
      <c r="B38" s="113"/>
    </row>
    <row r="39" spans="1:2" s="153" customFormat="1">
      <c r="A39" s="206" t="s">
        <v>47</v>
      </c>
      <c r="B39" s="155">
        <f>SUM(B30:B38)</f>
        <v>0</v>
      </c>
    </row>
    <row r="40" spans="1:2" s="153" customFormat="1" ht="5.0999999999999996" customHeight="1">
      <c r="A40" s="209"/>
      <c r="B40" s="157"/>
    </row>
    <row r="41" spans="1:2" s="153" customFormat="1">
      <c r="A41" s="152" t="s">
        <v>241</v>
      </c>
      <c r="B41" s="156"/>
    </row>
    <row r="42" spans="1:2" s="153" customFormat="1">
      <c r="A42" s="202" t="s">
        <v>203</v>
      </c>
      <c r="B42" s="113"/>
    </row>
    <row r="43" spans="1:2" s="153" customFormat="1">
      <c r="A43" s="206" t="s">
        <v>47</v>
      </c>
      <c r="B43" s="73">
        <f>SUM(B41:B42)</f>
        <v>0</v>
      </c>
    </row>
    <row r="44" spans="1:2" s="153" customFormat="1"/>
    <row r="45" spans="1:2">
      <c r="A45" s="5" t="s">
        <v>242</v>
      </c>
    </row>
    <row r="46" spans="1:2">
      <c r="A46" s="6"/>
    </row>
    <row r="47" spans="1:2">
      <c r="A47" s="5" t="s">
        <v>243</v>
      </c>
    </row>
    <row r="49" spans="1:8" ht="15.75">
      <c r="B49" s="224"/>
      <c r="C49" s="224"/>
    </row>
    <row r="50" spans="1:8" ht="15.75">
      <c r="A50" s="222"/>
      <c r="B50" s="234" t="str">
        <f>+calculo!K5</f>
        <v>JUAN PEREZ</v>
      </c>
      <c r="C50" s="224"/>
    </row>
    <row r="51" spans="1:8" ht="15.75">
      <c r="A51" s="223"/>
      <c r="B51" s="233" t="str">
        <f>+calculo!K6</f>
        <v>Gerente Propietario</v>
      </c>
      <c r="C51" s="225"/>
      <c r="F51" s="10"/>
      <c r="H51" s="10"/>
    </row>
    <row r="52" spans="1:8" ht="15.75">
      <c r="A52" s="222"/>
      <c r="B52" s="226"/>
      <c r="C52" s="225"/>
      <c r="F52" s="10"/>
      <c r="H52" s="10"/>
    </row>
    <row r="53" spans="1:8" ht="12.75">
      <c r="A53" s="223"/>
      <c r="C53" s="10"/>
      <c r="F53" s="10"/>
      <c r="H53" s="10"/>
    </row>
    <row r="54" spans="1:8" ht="12.75">
      <c r="A54" s="223"/>
      <c r="C54" s="10"/>
      <c r="D54" s="10"/>
      <c r="E54" s="10"/>
      <c r="F54" s="10"/>
      <c r="G54" s="10"/>
    </row>
    <row r="55" spans="1:8" ht="12.75">
      <c r="C55" s="10"/>
      <c r="D55" s="10"/>
      <c r="E55" s="10"/>
      <c r="F55" s="10"/>
      <c r="G55" s="10"/>
    </row>
  </sheetData>
  <mergeCells count="1">
    <mergeCell ref="A1:D1"/>
  </mergeCells>
  <pageMargins left="0.83" right="0" top="0.74803149606299213" bottom="0.74803149606299213" header="0.31496062992125984" footer="0.31496062992125984"/>
  <pageSetup scale="85"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55"/>
  <sheetViews>
    <sheetView showGridLines="0" workbookViewId="0">
      <selection activeCell="A29" sqref="A29:E36"/>
    </sheetView>
  </sheetViews>
  <sheetFormatPr baseColWidth="10" defaultColWidth="11.42578125" defaultRowHeight="12"/>
  <cols>
    <col min="1" max="2" width="11.42578125" style="6"/>
    <col min="3" max="3" width="0.42578125" style="6" customWidth="1"/>
    <col min="4" max="7" width="11.42578125" style="6"/>
    <col min="8" max="8" width="0.42578125" style="6" customWidth="1"/>
    <col min="9" max="13" width="11.42578125" style="6"/>
    <col min="14" max="14" width="0.42578125" style="6" customWidth="1"/>
    <col min="15" max="16384" width="11.42578125" style="6"/>
  </cols>
  <sheetData>
    <row r="1" spans="1:15" ht="12.75">
      <c r="A1" s="284" t="str">
        <f>+'Anexo-11'!A1:D1</f>
        <v>EMPRESA : JUAN PEREZ</v>
      </c>
      <c r="B1" s="284"/>
      <c r="C1" s="284"/>
      <c r="D1" s="284"/>
      <c r="O1" s="26"/>
    </row>
    <row r="2" spans="1:15" ht="12.75">
      <c r="A2" s="284" t="str">
        <f>+'Anexo-11'!A2:D2</f>
        <v>Gestión : 2019</v>
      </c>
      <c r="B2" s="284"/>
      <c r="C2" s="284"/>
      <c r="D2" s="284"/>
    </row>
    <row r="3" spans="1:15" ht="12.75">
      <c r="A3" s="25" t="s">
        <v>244</v>
      </c>
    </row>
    <row r="4" spans="1:15" ht="12.75">
      <c r="A4" s="25" t="s">
        <v>245</v>
      </c>
    </row>
    <row r="6" spans="1:15">
      <c r="A6" s="243">
        <v>12001</v>
      </c>
      <c r="B6" s="243">
        <v>12002</v>
      </c>
      <c r="C6" s="250"/>
      <c r="D6" s="243">
        <v>12003</v>
      </c>
      <c r="E6" s="243">
        <v>12004</v>
      </c>
      <c r="F6" s="243">
        <v>12005</v>
      </c>
      <c r="G6" s="243">
        <v>12006</v>
      </c>
      <c r="H6" s="250"/>
      <c r="I6" s="243">
        <v>12007</v>
      </c>
      <c r="J6" s="243">
        <v>12008</v>
      </c>
      <c r="K6" s="243">
        <v>12009</v>
      </c>
      <c r="L6" s="243">
        <v>12010</v>
      </c>
      <c r="M6" s="243">
        <v>12011</v>
      </c>
      <c r="N6" s="250"/>
      <c r="O6" s="243">
        <v>12012</v>
      </c>
    </row>
    <row r="7" spans="1:15">
      <c r="A7" s="341" t="s">
        <v>246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3"/>
    </row>
    <row r="8" spans="1:15" ht="36">
      <c r="A8" s="344" t="s">
        <v>2</v>
      </c>
      <c r="B8" s="211" t="s">
        <v>247</v>
      </c>
      <c r="C8" s="175"/>
      <c r="D8" s="211" t="s">
        <v>248</v>
      </c>
      <c r="E8" s="211" t="s">
        <v>249</v>
      </c>
      <c r="F8" s="211" t="s">
        <v>250</v>
      </c>
      <c r="G8" s="211" t="s">
        <v>251</v>
      </c>
      <c r="H8" s="175"/>
      <c r="I8" s="211" t="s">
        <v>252</v>
      </c>
      <c r="J8" s="211" t="s">
        <v>253</v>
      </c>
      <c r="K8" s="211" t="s">
        <v>254</v>
      </c>
      <c r="L8" s="211" t="s">
        <v>255</v>
      </c>
      <c r="M8" s="211" t="s">
        <v>256</v>
      </c>
      <c r="N8" s="175"/>
      <c r="O8" s="211" t="s">
        <v>257</v>
      </c>
    </row>
    <row r="9" spans="1:15" s="159" customFormat="1">
      <c r="A9" s="344"/>
      <c r="B9" s="63" t="s">
        <v>22</v>
      </c>
      <c r="C9" s="175"/>
      <c r="D9" s="63" t="s">
        <v>23</v>
      </c>
      <c r="E9" s="63" t="s">
        <v>24</v>
      </c>
      <c r="F9" s="63" t="s">
        <v>25</v>
      </c>
      <c r="G9" s="166" t="s">
        <v>258</v>
      </c>
      <c r="H9" s="175"/>
      <c r="I9" s="63" t="s">
        <v>27</v>
      </c>
      <c r="J9" s="63" t="s">
        <v>28</v>
      </c>
      <c r="K9" s="63" t="s">
        <v>29</v>
      </c>
      <c r="L9" s="63" t="s">
        <v>30</v>
      </c>
      <c r="M9" s="166" t="s">
        <v>259</v>
      </c>
      <c r="N9" s="175"/>
      <c r="O9" s="166" t="s">
        <v>260</v>
      </c>
    </row>
    <row r="10" spans="1:15">
      <c r="A10" s="53" t="s">
        <v>265</v>
      </c>
      <c r="B10" s="168"/>
      <c r="C10" s="110"/>
      <c r="D10" s="168"/>
      <c r="E10" s="168"/>
      <c r="F10" s="168"/>
      <c r="G10" s="168"/>
      <c r="H10" s="110"/>
      <c r="I10" s="168"/>
      <c r="J10" s="168"/>
      <c r="K10" s="168"/>
      <c r="L10" s="168"/>
      <c r="M10" s="168"/>
      <c r="N10" s="110"/>
      <c r="O10" s="168"/>
    </row>
    <row r="11" spans="1:15">
      <c r="A11" s="56" t="s">
        <v>266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15">
      <c r="A12" s="56" t="s">
        <v>267</v>
      </c>
      <c r="B12" s="169"/>
      <c r="C12" s="169"/>
      <c r="D12" s="170"/>
      <c r="E12" s="110"/>
      <c r="F12" s="110"/>
      <c r="G12" s="110"/>
      <c r="H12" s="169"/>
      <c r="I12" s="110"/>
      <c r="J12" s="110"/>
      <c r="K12" s="110"/>
      <c r="L12" s="110"/>
      <c r="M12" s="110"/>
      <c r="N12" s="169"/>
      <c r="O12" s="110"/>
    </row>
    <row r="13" spans="1:15">
      <c r="A13" s="56" t="s">
        <v>268</v>
      </c>
      <c r="B13" s="169"/>
      <c r="C13" s="169"/>
      <c r="D13" s="170"/>
      <c r="E13" s="110"/>
      <c r="F13" s="110"/>
      <c r="G13" s="110"/>
      <c r="H13" s="169"/>
      <c r="I13" s="110"/>
      <c r="J13" s="110"/>
      <c r="K13" s="110"/>
      <c r="L13" s="110"/>
      <c r="M13" s="110"/>
      <c r="N13" s="169"/>
      <c r="O13" s="110"/>
    </row>
    <row r="14" spans="1:15">
      <c r="A14" s="56" t="s">
        <v>269</v>
      </c>
      <c r="B14" s="169"/>
      <c r="C14" s="169"/>
      <c r="D14" s="170"/>
      <c r="E14" s="110"/>
      <c r="F14" s="110"/>
      <c r="G14" s="110"/>
      <c r="H14" s="169"/>
      <c r="I14" s="110"/>
      <c r="J14" s="110"/>
      <c r="K14" s="110"/>
      <c r="L14" s="110"/>
      <c r="M14" s="110"/>
      <c r="N14" s="169"/>
      <c r="O14" s="110"/>
    </row>
    <row r="15" spans="1:15">
      <c r="A15" s="56" t="s">
        <v>270</v>
      </c>
      <c r="B15" s="169"/>
      <c r="C15" s="169"/>
      <c r="D15" s="170"/>
      <c r="E15" s="110"/>
      <c r="F15" s="110"/>
      <c r="G15" s="110"/>
      <c r="H15" s="169"/>
      <c r="I15" s="110"/>
      <c r="J15" s="110"/>
      <c r="K15" s="110"/>
      <c r="L15" s="110"/>
      <c r="M15" s="110"/>
      <c r="N15" s="169"/>
      <c r="O15" s="110"/>
    </row>
    <row r="16" spans="1:15">
      <c r="A16" s="56" t="s">
        <v>271</v>
      </c>
      <c r="B16" s="169"/>
      <c r="C16" s="169"/>
      <c r="D16" s="171"/>
      <c r="E16" s="110"/>
      <c r="F16" s="110"/>
      <c r="G16" s="110"/>
      <c r="H16" s="169"/>
      <c r="I16" s="110"/>
      <c r="J16" s="110"/>
      <c r="K16" s="110"/>
      <c r="L16" s="110"/>
      <c r="M16" s="110"/>
      <c r="N16" s="169"/>
      <c r="O16" s="110"/>
    </row>
    <row r="17" spans="1:15">
      <c r="A17" s="56" t="s">
        <v>272</v>
      </c>
      <c r="B17" s="169"/>
      <c r="C17" s="169"/>
      <c r="D17" s="170"/>
      <c r="E17" s="110"/>
      <c r="F17" s="110"/>
      <c r="G17" s="110"/>
      <c r="H17" s="169"/>
      <c r="I17" s="110"/>
      <c r="J17" s="110"/>
      <c r="K17" s="110"/>
      <c r="L17" s="110"/>
      <c r="M17" s="110"/>
      <c r="N17" s="169"/>
      <c r="O17" s="110"/>
    </row>
    <row r="18" spans="1:15">
      <c r="A18" s="56" t="s">
        <v>273</v>
      </c>
      <c r="B18" s="169"/>
      <c r="C18" s="169"/>
      <c r="D18" s="170"/>
      <c r="E18" s="110"/>
      <c r="F18" s="110"/>
      <c r="G18" s="110"/>
      <c r="H18" s="169"/>
      <c r="I18" s="110"/>
      <c r="J18" s="110"/>
      <c r="K18" s="110"/>
      <c r="L18" s="110"/>
      <c r="M18" s="110"/>
      <c r="N18" s="169"/>
      <c r="O18" s="110"/>
    </row>
    <row r="19" spans="1:15">
      <c r="A19" s="56" t="s">
        <v>274</v>
      </c>
      <c r="B19" s="169"/>
      <c r="C19" s="169"/>
      <c r="D19" s="170"/>
      <c r="E19" s="110"/>
      <c r="F19" s="110"/>
      <c r="G19" s="110"/>
      <c r="H19" s="169"/>
      <c r="I19" s="110"/>
      <c r="J19" s="110"/>
      <c r="K19" s="110"/>
      <c r="L19" s="110"/>
      <c r="M19" s="110"/>
      <c r="N19" s="169"/>
      <c r="O19" s="110"/>
    </row>
    <row r="20" spans="1:15">
      <c r="A20" s="56" t="s">
        <v>275</v>
      </c>
      <c r="B20" s="169"/>
      <c r="C20" s="169"/>
      <c r="D20" s="171"/>
      <c r="E20" s="110"/>
      <c r="F20" s="110"/>
      <c r="G20" s="110"/>
      <c r="H20" s="169"/>
      <c r="I20" s="110"/>
      <c r="J20" s="110"/>
      <c r="K20" s="110"/>
      <c r="L20" s="110"/>
      <c r="M20" s="110"/>
      <c r="N20" s="169"/>
      <c r="O20" s="110"/>
    </row>
    <row r="21" spans="1:15">
      <c r="A21" s="56" t="s">
        <v>276</v>
      </c>
      <c r="B21" s="172"/>
      <c r="C21" s="169"/>
      <c r="D21" s="173"/>
      <c r="E21" s="111"/>
      <c r="F21" s="111"/>
      <c r="G21" s="111"/>
      <c r="H21" s="169"/>
      <c r="I21" s="111"/>
      <c r="J21" s="111"/>
      <c r="K21" s="111"/>
      <c r="L21" s="111"/>
      <c r="M21" s="111"/>
      <c r="N21" s="169"/>
      <c r="O21" s="111"/>
    </row>
    <row r="22" spans="1:15">
      <c r="A22" s="167" t="s">
        <v>67</v>
      </c>
      <c r="B22" s="174">
        <f>SUM(B10:B21)</f>
        <v>0</v>
      </c>
      <c r="C22" s="176"/>
      <c r="D22" s="174">
        <f t="shared" ref="D22:O22" si="0">SUM(D10:D21)</f>
        <v>0</v>
      </c>
      <c r="E22" s="174">
        <f t="shared" si="0"/>
        <v>0</v>
      </c>
      <c r="F22" s="174">
        <f t="shared" si="0"/>
        <v>0</v>
      </c>
      <c r="G22" s="174">
        <f t="shared" si="0"/>
        <v>0</v>
      </c>
      <c r="H22" s="176"/>
      <c r="I22" s="174">
        <f t="shared" si="0"/>
        <v>0</v>
      </c>
      <c r="J22" s="174">
        <f t="shared" si="0"/>
        <v>0</v>
      </c>
      <c r="K22" s="174">
        <f t="shared" si="0"/>
        <v>0</v>
      </c>
      <c r="L22" s="174">
        <f t="shared" si="0"/>
        <v>0</v>
      </c>
      <c r="M22" s="174">
        <f t="shared" si="0"/>
        <v>0</v>
      </c>
      <c r="N22" s="176"/>
      <c r="O22" s="174">
        <f t="shared" si="0"/>
        <v>0</v>
      </c>
    </row>
    <row r="23" spans="1:15">
      <c r="A23" s="14"/>
      <c r="B23" s="160"/>
      <c r="C23" s="160"/>
      <c r="D23" s="161"/>
      <c r="E23" s="158"/>
      <c r="H23" s="160"/>
    </row>
    <row r="24" spans="1:15">
      <c r="A24" s="2" t="s">
        <v>261</v>
      </c>
      <c r="B24" s="160"/>
      <c r="C24" s="160"/>
      <c r="D24" s="162"/>
      <c r="E24" s="158"/>
    </row>
    <row r="25" spans="1:15">
      <c r="A25" s="161"/>
      <c r="B25" s="160"/>
      <c r="C25" s="160"/>
      <c r="D25" s="161"/>
      <c r="E25" s="158"/>
    </row>
    <row r="26" spans="1:15" ht="13.5" customHeight="1">
      <c r="A26" s="14"/>
      <c r="B26" s="160"/>
      <c r="C26" s="160"/>
      <c r="D26" s="161"/>
      <c r="E26" s="158"/>
    </row>
    <row r="27" spans="1:15">
      <c r="A27" s="14"/>
      <c r="B27" s="160"/>
      <c r="C27" s="160"/>
      <c r="D27" s="161"/>
      <c r="E27" s="158"/>
    </row>
    <row r="28" spans="1:15">
      <c r="A28" s="14"/>
      <c r="B28" s="160"/>
      <c r="C28" s="160"/>
      <c r="D28" s="161"/>
      <c r="E28" s="158"/>
    </row>
    <row r="29" spans="1:15" ht="15.75">
      <c r="A29" s="14"/>
      <c r="B29" s="160"/>
      <c r="C29" s="160"/>
      <c r="D29" s="165"/>
      <c r="E29" s="158"/>
      <c r="K29" s="232"/>
      <c r="L29" s="232"/>
      <c r="M29" s="232"/>
      <c r="N29" s="232"/>
      <c r="O29" s="232"/>
    </row>
    <row r="30" spans="1:15" ht="15.75">
      <c r="A30" s="161"/>
      <c r="B30" s="160"/>
      <c r="C30" s="160"/>
      <c r="D30" s="161"/>
      <c r="E30" s="158"/>
      <c r="K30" s="232"/>
      <c r="L30" s="232"/>
      <c r="M30" s="232"/>
      <c r="N30" s="232"/>
      <c r="O30" s="232"/>
    </row>
    <row r="31" spans="1:15" ht="15.75">
      <c r="A31" s="163"/>
      <c r="B31" s="222"/>
      <c r="C31" s="10"/>
      <c r="D31" s="10"/>
      <c r="E31" s="10"/>
      <c r="F31" s="10"/>
      <c r="G31" s="10"/>
      <c r="H31" s="10"/>
      <c r="I31" s="10"/>
      <c r="J31" s="10"/>
      <c r="K31" s="225"/>
      <c r="L31" s="225"/>
      <c r="M31" s="225"/>
      <c r="N31" s="225"/>
      <c r="O31" s="232"/>
    </row>
    <row r="32" spans="1:15" ht="15.75">
      <c r="A32" s="14"/>
      <c r="B32" s="223"/>
      <c r="C32" s="10"/>
      <c r="D32" s="10"/>
      <c r="E32" s="10"/>
      <c r="F32" s="10"/>
      <c r="G32" s="10"/>
      <c r="H32" s="10"/>
      <c r="I32" s="10"/>
      <c r="J32" s="10"/>
      <c r="K32" s="225"/>
      <c r="L32" s="225"/>
      <c r="M32" s="226" t="str">
        <f>+calculo!K5</f>
        <v>JUAN PEREZ</v>
      </c>
      <c r="N32" s="225"/>
      <c r="O32" s="232"/>
    </row>
    <row r="33" spans="1:15" ht="15.75">
      <c r="A33" s="14"/>
      <c r="B33" s="222"/>
      <c r="C33" s="10"/>
      <c r="D33" s="10"/>
      <c r="E33" s="10"/>
      <c r="F33" s="10"/>
      <c r="G33" s="10"/>
      <c r="H33" s="10"/>
      <c r="I33" s="10"/>
      <c r="J33" s="10"/>
      <c r="K33" s="225"/>
      <c r="L33" s="225"/>
      <c r="M33" s="233" t="str">
        <f>+calculo!K6</f>
        <v>Gerente Propietario</v>
      </c>
      <c r="N33" s="225"/>
      <c r="O33" s="232"/>
    </row>
    <row r="34" spans="1:15" ht="15.75">
      <c r="A34" s="161"/>
      <c r="B34" s="223"/>
      <c r="C34" s="10"/>
      <c r="D34" s="10"/>
      <c r="E34" s="10"/>
      <c r="F34" s="10"/>
      <c r="G34" s="10"/>
      <c r="H34" s="10"/>
      <c r="I34" s="10"/>
      <c r="J34" s="10"/>
      <c r="K34" s="225"/>
      <c r="L34" s="225"/>
      <c r="M34" s="225"/>
      <c r="N34" s="225"/>
      <c r="O34" s="232"/>
    </row>
    <row r="35" spans="1:15" ht="15.75">
      <c r="A35" s="165"/>
      <c r="B35" s="223"/>
      <c r="C35" s="10"/>
      <c r="D35" s="10"/>
      <c r="E35" s="10"/>
      <c r="F35" s="10"/>
      <c r="G35" s="10"/>
      <c r="H35" s="10"/>
      <c r="I35" s="10"/>
      <c r="J35" s="10"/>
      <c r="K35" s="225"/>
      <c r="L35" s="225"/>
      <c r="M35" s="225"/>
      <c r="N35" s="225"/>
      <c r="O35" s="232"/>
    </row>
    <row r="36" spans="1:15" ht="15.75">
      <c r="A36" s="14"/>
      <c r="B36" s="160"/>
      <c r="C36" s="160"/>
      <c r="D36" s="161"/>
      <c r="E36" s="158"/>
      <c r="K36" s="232"/>
      <c r="L36" s="232"/>
      <c r="M36" s="232"/>
      <c r="N36" s="232"/>
      <c r="O36" s="232"/>
    </row>
    <row r="37" spans="1:15">
      <c r="A37" s="14"/>
      <c r="B37" s="160"/>
      <c r="C37" s="160"/>
      <c r="D37" s="163"/>
      <c r="E37" s="158"/>
    </row>
    <row r="38" spans="1:15">
      <c r="A38" s="161"/>
      <c r="B38" s="160"/>
      <c r="C38" s="160"/>
      <c r="D38" s="161"/>
      <c r="E38" s="158"/>
    </row>
    <row r="39" spans="1:15">
      <c r="A39" s="165"/>
      <c r="B39" s="160"/>
      <c r="C39" s="160"/>
      <c r="D39" s="161"/>
      <c r="E39" s="158"/>
    </row>
    <row r="40" spans="1:15">
      <c r="A40" s="14"/>
      <c r="B40" s="160"/>
      <c r="C40" s="160"/>
      <c r="D40" s="161"/>
      <c r="E40" s="158"/>
    </row>
    <row r="41" spans="1:15">
      <c r="A41" s="14"/>
      <c r="B41" s="160"/>
      <c r="C41" s="160"/>
      <c r="D41" s="163"/>
      <c r="E41" s="158"/>
    </row>
    <row r="42" spans="1:15">
      <c r="A42" s="161"/>
      <c r="B42" s="160"/>
      <c r="C42" s="160"/>
      <c r="D42" s="161"/>
      <c r="E42" s="158"/>
    </row>
    <row r="43" spans="1:15">
      <c r="A43" s="165"/>
      <c r="B43" s="160"/>
      <c r="C43" s="160"/>
      <c r="D43" s="161"/>
      <c r="E43" s="158"/>
    </row>
    <row r="44" spans="1:15">
      <c r="A44" s="14"/>
      <c r="B44" s="160"/>
      <c r="C44" s="160"/>
      <c r="D44" s="161"/>
      <c r="E44" s="158"/>
    </row>
    <row r="45" spans="1:15">
      <c r="A45" s="14"/>
      <c r="B45" s="160"/>
      <c r="C45" s="160"/>
      <c r="D45" s="161"/>
      <c r="E45" s="158"/>
    </row>
    <row r="46" spans="1:15">
      <c r="A46" s="14"/>
      <c r="B46" s="160"/>
      <c r="C46" s="160"/>
      <c r="D46" s="164"/>
      <c r="E46" s="158"/>
    </row>
    <row r="47" spans="1:15">
      <c r="A47" s="161"/>
      <c r="B47" s="160"/>
      <c r="C47" s="160"/>
      <c r="D47" s="161"/>
      <c r="E47" s="158"/>
    </row>
    <row r="48" spans="1:15">
      <c r="A48" s="163"/>
      <c r="B48" s="160"/>
      <c r="C48" s="160"/>
      <c r="D48" s="161"/>
      <c r="E48" s="158"/>
    </row>
    <row r="49" spans="1:5">
      <c r="A49" s="14"/>
      <c r="B49" s="160"/>
      <c r="C49" s="160"/>
      <c r="D49" s="161"/>
      <c r="E49" s="158"/>
    </row>
    <row r="50" spans="1:5">
      <c r="A50" s="14"/>
      <c r="B50" s="160"/>
      <c r="C50" s="160"/>
      <c r="D50" s="161"/>
      <c r="E50" s="158"/>
    </row>
    <row r="51" spans="1:5">
      <c r="A51" s="14"/>
      <c r="B51" s="160"/>
      <c r="C51" s="160"/>
      <c r="D51" s="163"/>
      <c r="E51" s="158"/>
    </row>
    <row r="52" spans="1:5">
      <c r="A52" s="158"/>
      <c r="B52" s="158"/>
      <c r="C52" s="158"/>
      <c r="D52" s="158"/>
      <c r="E52" s="158"/>
    </row>
    <row r="53" spans="1:5">
      <c r="A53" s="158"/>
      <c r="B53" s="158"/>
      <c r="C53" s="158"/>
      <c r="D53" s="158"/>
      <c r="E53" s="158"/>
    </row>
    <row r="54" spans="1:5">
      <c r="A54" s="158"/>
      <c r="B54" s="158"/>
      <c r="C54" s="158"/>
      <c r="D54" s="158"/>
      <c r="E54" s="158"/>
    </row>
    <row r="55" spans="1:5">
      <c r="A55" s="158"/>
      <c r="B55" s="158"/>
      <c r="C55" s="158"/>
      <c r="D55" s="158"/>
      <c r="E55" s="158"/>
    </row>
  </sheetData>
  <mergeCells count="4">
    <mergeCell ref="A7:O7"/>
    <mergeCell ref="A8:A9"/>
    <mergeCell ref="A1:D1"/>
    <mergeCell ref="A2:D2"/>
  </mergeCells>
  <pageMargins left="0.7" right="0.7" top="0.75" bottom="0.75" header="0.3" footer="0.3"/>
  <pageSetup scale="8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52"/>
  <sheetViews>
    <sheetView showGridLines="0" topLeftCell="A13" zoomScaleNormal="100" workbookViewId="0">
      <selection activeCell="B46" sqref="B46:E56"/>
    </sheetView>
  </sheetViews>
  <sheetFormatPr baseColWidth="10" defaultColWidth="11.42578125" defaultRowHeight="12"/>
  <cols>
    <col min="1" max="1" width="14.28515625" style="4" customWidth="1"/>
    <col min="2" max="2" width="7.140625" style="159" customWidth="1"/>
    <col min="3" max="14" width="8.5703125" style="4" customWidth="1"/>
    <col min="15" max="16384" width="11.42578125" style="4"/>
  </cols>
  <sheetData>
    <row r="1" spans="1:15" ht="12.75">
      <c r="A1" s="284" t="str">
        <f>+'Anexo-12'!A1:D1</f>
        <v>EMPRESA : JUAN PEREZ</v>
      </c>
      <c r="B1" s="284"/>
      <c r="C1" s="284"/>
      <c r="D1" s="284"/>
      <c r="O1" s="26"/>
    </row>
    <row r="2" spans="1:15" ht="12.75">
      <c r="A2" s="284" t="str">
        <f>+'Anexo-12'!A2:D2</f>
        <v>Gestión : 2019</v>
      </c>
      <c r="B2" s="284"/>
      <c r="C2" s="284"/>
      <c r="D2" s="284"/>
    </row>
    <row r="3" spans="1:15" ht="12.75">
      <c r="A3" s="182" t="s">
        <v>262</v>
      </c>
    </row>
    <row r="4" spans="1:15" ht="12.75">
      <c r="A4" s="182" t="s">
        <v>1</v>
      </c>
    </row>
    <row r="6" spans="1:15">
      <c r="A6" s="244">
        <v>13001</v>
      </c>
      <c r="B6" s="244">
        <v>13002</v>
      </c>
      <c r="C6" s="244">
        <v>13003</v>
      </c>
      <c r="D6" s="244">
        <v>13004</v>
      </c>
      <c r="E6" s="244">
        <v>13005</v>
      </c>
      <c r="F6" s="244">
        <v>13006</v>
      </c>
      <c r="G6" s="244">
        <v>13007</v>
      </c>
      <c r="H6" s="244">
        <v>13008</v>
      </c>
      <c r="I6" s="244">
        <v>13009</v>
      </c>
      <c r="J6" s="244">
        <v>13010</v>
      </c>
      <c r="K6" s="244">
        <v>13011</v>
      </c>
      <c r="L6" s="244">
        <v>13012</v>
      </c>
      <c r="M6" s="244">
        <v>13013</v>
      </c>
      <c r="N6" s="244">
        <v>13014</v>
      </c>
      <c r="O6" s="244">
        <v>13015</v>
      </c>
    </row>
    <row r="7" spans="1:15">
      <c r="A7" s="344" t="s">
        <v>2</v>
      </c>
      <c r="B7" s="344" t="s">
        <v>263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</row>
    <row r="8" spans="1:15">
      <c r="A8" s="344"/>
      <c r="B8" s="63" t="s">
        <v>264</v>
      </c>
      <c r="C8" s="63" t="s">
        <v>265</v>
      </c>
      <c r="D8" s="63" t="s">
        <v>266</v>
      </c>
      <c r="E8" s="63" t="s">
        <v>267</v>
      </c>
      <c r="F8" s="63" t="s">
        <v>268</v>
      </c>
      <c r="G8" s="63" t="s">
        <v>269</v>
      </c>
      <c r="H8" s="63" t="s">
        <v>270</v>
      </c>
      <c r="I8" s="63" t="s">
        <v>271</v>
      </c>
      <c r="J8" s="63" t="s">
        <v>272</v>
      </c>
      <c r="K8" s="63" t="s">
        <v>273</v>
      </c>
      <c r="L8" s="63" t="s">
        <v>274</v>
      </c>
      <c r="M8" s="63" t="s">
        <v>275</v>
      </c>
      <c r="N8" s="63" t="s">
        <v>276</v>
      </c>
      <c r="O8" s="63" t="s">
        <v>47</v>
      </c>
    </row>
    <row r="9" spans="1:15">
      <c r="A9" s="183" t="s">
        <v>277</v>
      </c>
      <c r="B9" s="178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9"/>
    </row>
    <row r="10" spans="1:15">
      <c r="A10" s="177" t="s">
        <v>278</v>
      </c>
      <c r="B10" s="179" t="s">
        <v>279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</row>
    <row r="11" spans="1:15">
      <c r="A11" s="177" t="s">
        <v>280</v>
      </c>
      <c r="B11" s="179" t="s">
        <v>281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</row>
    <row r="12" spans="1:15">
      <c r="A12" s="177" t="s">
        <v>282</v>
      </c>
      <c r="B12" s="180" t="s">
        <v>283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</row>
    <row r="13" spans="1:15">
      <c r="A13" s="177" t="s">
        <v>284</v>
      </c>
      <c r="B13" s="179" t="s">
        <v>285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</row>
    <row r="14" spans="1:15">
      <c r="A14" s="177" t="s">
        <v>286</v>
      </c>
      <c r="B14" s="180" t="s">
        <v>287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</row>
    <row r="15" spans="1:15">
      <c r="A15" s="177" t="s">
        <v>288</v>
      </c>
      <c r="B15" s="179" t="s">
        <v>289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77"/>
    </row>
    <row r="16" spans="1:15">
      <c r="A16" s="177" t="s">
        <v>290</v>
      </c>
      <c r="B16" s="180" t="s">
        <v>291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</row>
    <row r="17" spans="1:16">
      <c r="A17" s="177" t="s">
        <v>292</v>
      </c>
      <c r="B17" s="179" t="s">
        <v>293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</row>
    <row r="18" spans="1:16">
      <c r="A18" s="177" t="s">
        <v>124</v>
      </c>
      <c r="B18" s="180" t="s">
        <v>294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</row>
    <row r="19" spans="1:16" ht="3" customHeight="1">
      <c r="A19" s="184"/>
      <c r="B19" s="64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1:16">
      <c r="A20" s="183" t="s">
        <v>295</v>
      </c>
      <c r="B20" s="178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9"/>
    </row>
    <row r="21" spans="1:16">
      <c r="A21" s="177" t="s">
        <v>278</v>
      </c>
      <c r="B21" s="179" t="s">
        <v>279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</row>
    <row r="22" spans="1:16">
      <c r="A22" s="177" t="s">
        <v>280</v>
      </c>
      <c r="B22" s="179" t="s">
        <v>281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</row>
    <row r="23" spans="1:16">
      <c r="A23" s="177" t="s">
        <v>282</v>
      </c>
      <c r="B23" s="180" t="s">
        <v>283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6">
      <c r="A24" s="177" t="s">
        <v>284</v>
      </c>
      <c r="B24" s="179" t="s">
        <v>285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</row>
    <row r="25" spans="1:16">
      <c r="A25" s="177" t="s">
        <v>286</v>
      </c>
      <c r="B25" s="180" t="s">
        <v>287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</row>
    <row r="26" spans="1:16">
      <c r="A26" s="177" t="s">
        <v>288</v>
      </c>
      <c r="B26" s="179" t="s">
        <v>289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77"/>
    </row>
    <row r="27" spans="1:16">
      <c r="A27" s="177" t="s">
        <v>290</v>
      </c>
      <c r="B27" s="180" t="s">
        <v>291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</row>
    <row r="28" spans="1:16">
      <c r="A28" s="177" t="s">
        <v>292</v>
      </c>
      <c r="B28" s="179" t="s">
        <v>293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</row>
    <row r="29" spans="1:16">
      <c r="A29" s="177" t="s">
        <v>124</v>
      </c>
      <c r="B29" s="180" t="s">
        <v>294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</row>
    <row r="30" spans="1:16" ht="3" customHeight="1">
      <c r="A30" s="184"/>
      <c r="B30" s="64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1:16">
      <c r="A31" s="183" t="s">
        <v>296</v>
      </c>
      <c r="B31" s="178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9"/>
    </row>
    <row r="32" spans="1:16">
      <c r="A32" s="177" t="s">
        <v>278</v>
      </c>
      <c r="B32" s="179" t="s">
        <v>279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</row>
    <row r="33" spans="1:16">
      <c r="A33" s="177" t="s">
        <v>280</v>
      </c>
      <c r="B33" s="179" t="s">
        <v>281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</row>
    <row r="34" spans="1:16">
      <c r="A34" s="177" t="s">
        <v>282</v>
      </c>
      <c r="B34" s="180" t="s">
        <v>283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  <row r="35" spans="1:16">
      <c r="A35" s="177" t="s">
        <v>284</v>
      </c>
      <c r="B35" s="179" t="s">
        <v>285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</row>
    <row r="36" spans="1:16">
      <c r="A36" s="177" t="s">
        <v>286</v>
      </c>
      <c r="B36" s="180" t="s">
        <v>287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</row>
    <row r="37" spans="1:16">
      <c r="A37" s="177" t="s">
        <v>288</v>
      </c>
      <c r="B37" s="179" t="s">
        <v>289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77"/>
    </row>
    <row r="38" spans="1:16">
      <c r="A38" s="177" t="s">
        <v>290</v>
      </c>
      <c r="B38" s="180" t="s">
        <v>291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</row>
    <row r="39" spans="1:16">
      <c r="A39" s="177" t="s">
        <v>292</v>
      </c>
      <c r="B39" s="179" t="s">
        <v>293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</row>
    <row r="40" spans="1:16">
      <c r="A40" s="177" t="s">
        <v>124</v>
      </c>
      <c r="B40" s="180" t="s">
        <v>294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</row>
    <row r="41" spans="1:16" ht="3" customHeight="1">
      <c r="A41" s="184"/>
      <c r="B41" s="64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1:16">
      <c r="A42" s="183" t="s">
        <v>297</v>
      </c>
      <c r="B42" s="186" t="s">
        <v>298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</row>
    <row r="47" spans="1:16" ht="12.75">
      <c r="C47" s="22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6"/>
    </row>
    <row r="48" spans="1:16" ht="15.75">
      <c r="C48" s="223"/>
      <c r="D48" s="10"/>
      <c r="E48" s="10"/>
      <c r="F48" s="10"/>
      <c r="G48" s="10"/>
      <c r="H48" s="10"/>
      <c r="I48" s="10"/>
      <c r="J48" s="10"/>
      <c r="K48" s="10"/>
      <c r="L48" s="225"/>
      <c r="M48" s="225"/>
      <c r="N48" s="226" t="str">
        <f>+calculo!K5</f>
        <v>JUAN PEREZ</v>
      </c>
      <c r="O48" s="225"/>
      <c r="P48" s="232"/>
    </row>
    <row r="49" spans="3:16" ht="15.75">
      <c r="C49" s="222"/>
      <c r="D49" s="10"/>
      <c r="E49" s="10"/>
      <c r="F49" s="10"/>
      <c r="G49" s="10"/>
      <c r="H49" s="10"/>
      <c r="I49" s="10"/>
      <c r="J49" s="10"/>
      <c r="K49" s="10"/>
      <c r="L49" s="225"/>
      <c r="M49" s="225"/>
      <c r="N49" s="233" t="str">
        <f>+calculo!K6</f>
        <v>Gerente Propietario</v>
      </c>
      <c r="O49" s="225"/>
      <c r="P49" s="232"/>
    </row>
    <row r="50" spans="3:16" ht="12.75">
      <c r="C50" s="223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6"/>
    </row>
    <row r="51" spans="3:16" ht="12.75">
      <c r="C51" s="223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6"/>
    </row>
    <row r="52" spans="3:16">
      <c r="C52" s="160"/>
      <c r="D52" s="160"/>
      <c r="E52" s="161"/>
      <c r="F52" s="158"/>
      <c r="G52" s="6"/>
      <c r="H52" s="6"/>
      <c r="I52" s="6"/>
      <c r="J52" s="6"/>
      <c r="K52" s="6"/>
      <c r="L52" s="6"/>
      <c r="M52" s="6"/>
      <c r="N52" s="6"/>
      <c r="O52" s="6"/>
      <c r="P52" s="6"/>
    </row>
  </sheetData>
  <mergeCells count="4">
    <mergeCell ref="B7:O7"/>
    <mergeCell ref="A7:A8"/>
    <mergeCell ref="A1:D1"/>
    <mergeCell ref="A2:D2"/>
  </mergeCells>
  <pageMargins left="0" right="0" top="0.74803149606299213" bottom="0.74803149606299213" header="0.31496062992125984" footer="0.31496062992125984"/>
  <pageSetup scale="88" orientation="landscape" horizontalDpi="1200" verticalDpi="1200" r:id="rId1"/>
  <ignoredErrors>
    <ignoredError sqref="B9:B18 B20:B29 B31:B40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52"/>
  <sheetViews>
    <sheetView showGridLines="0" topLeftCell="A13" zoomScaleNormal="100" workbookViewId="0">
      <selection activeCell="C45" sqref="C45:F51"/>
    </sheetView>
  </sheetViews>
  <sheetFormatPr baseColWidth="10" defaultColWidth="11.42578125" defaultRowHeight="12"/>
  <cols>
    <col min="1" max="1" width="14.28515625" style="4" customWidth="1"/>
    <col min="2" max="2" width="8" style="159" customWidth="1"/>
    <col min="3" max="14" width="8.5703125" style="4" customWidth="1"/>
    <col min="15" max="16384" width="11.42578125" style="4"/>
  </cols>
  <sheetData>
    <row r="1" spans="1:15" ht="12.75">
      <c r="A1" s="284" t="str">
        <f>+'Anexo-13'!A1:D1</f>
        <v>EMPRESA : JUAN PEREZ</v>
      </c>
      <c r="B1" s="284"/>
      <c r="C1" s="284"/>
      <c r="D1" s="284"/>
      <c r="O1" s="26"/>
    </row>
    <row r="2" spans="1:15" ht="12.75">
      <c r="A2" s="284" t="str">
        <f>+'Anexo-13'!A2:D2</f>
        <v>Gestión : 2019</v>
      </c>
      <c r="B2" s="284"/>
      <c r="C2" s="284"/>
      <c r="D2" s="284"/>
    </row>
    <row r="3" spans="1:15" ht="12.75">
      <c r="A3" s="182" t="s">
        <v>299</v>
      </c>
    </row>
    <row r="4" spans="1:15" ht="12.75">
      <c r="A4" s="182" t="s">
        <v>1</v>
      </c>
    </row>
    <row r="6" spans="1:15">
      <c r="A6" s="244">
        <v>14001</v>
      </c>
      <c r="B6" s="244">
        <v>14002</v>
      </c>
      <c r="C6" s="244">
        <v>14003</v>
      </c>
      <c r="D6" s="244">
        <v>14004</v>
      </c>
      <c r="E6" s="244">
        <v>14005</v>
      </c>
      <c r="F6" s="244">
        <v>14006</v>
      </c>
      <c r="G6" s="244">
        <v>14007</v>
      </c>
      <c r="H6" s="244">
        <v>14008</v>
      </c>
      <c r="I6" s="244">
        <v>14009</v>
      </c>
      <c r="J6" s="244">
        <v>14010</v>
      </c>
      <c r="K6" s="244">
        <v>14011</v>
      </c>
      <c r="L6" s="244">
        <v>14012</v>
      </c>
      <c r="M6" s="244">
        <v>14013</v>
      </c>
      <c r="N6" s="244">
        <v>14014</v>
      </c>
      <c r="O6" s="244">
        <v>14015</v>
      </c>
    </row>
    <row r="7" spans="1:15">
      <c r="A7" s="344" t="s">
        <v>2</v>
      </c>
      <c r="B7" s="344" t="s">
        <v>300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</row>
    <row r="8" spans="1:15">
      <c r="A8" s="344"/>
      <c r="B8" s="63" t="s">
        <v>264</v>
      </c>
      <c r="C8" s="63" t="s">
        <v>265</v>
      </c>
      <c r="D8" s="63" t="s">
        <v>266</v>
      </c>
      <c r="E8" s="63" t="s">
        <v>267</v>
      </c>
      <c r="F8" s="63" t="s">
        <v>268</v>
      </c>
      <c r="G8" s="63" t="s">
        <v>269</v>
      </c>
      <c r="H8" s="63" t="s">
        <v>270</v>
      </c>
      <c r="I8" s="63" t="s">
        <v>271</v>
      </c>
      <c r="J8" s="63" t="s">
        <v>272</v>
      </c>
      <c r="K8" s="63" t="s">
        <v>273</v>
      </c>
      <c r="L8" s="63" t="s">
        <v>274</v>
      </c>
      <c r="M8" s="63" t="s">
        <v>275</v>
      </c>
      <c r="N8" s="63" t="s">
        <v>276</v>
      </c>
      <c r="O8" s="63" t="s">
        <v>47</v>
      </c>
    </row>
    <row r="9" spans="1:15">
      <c r="A9" s="183" t="s">
        <v>277</v>
      </c>
      <c r="B9" s="178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9"/>
    </row>
    <row r="10" spans="1:15">
      <c r="A10" s="177" t="s">
        <v>278</v>
      </c>
      <c r="B10" s="179" t="s">
        <v>279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</row>
    <row r="11" spans="1:15">
      <c r="A11" s="177" t="s">
        <v>280</v>
      </c>
      <c r="B11" s="179" t="s">
        <v>281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</row>
    <row r="12" spans="1:15">
      <c r="A12" s="177" t="s">
        <v>282</v>
      </c>
      <c r="B12" s="180" t="s">
        <v>283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</row>
    <row r="13" spans="1:15">
      <c r="A13" s="177" t="s">
        <v>284</v>
      </c>
      <c r="B13" s="179" t="s">
        <v>285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</row>
    <row r="14" spans="1:15">
      <c r="A14" s="177" t="s">
        <v>286</v>
      </c>
      <c r="B14" s="180" t="s">
        <v>287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</row>
    <row r="15" spans="1:15">
      <c r="A15" s="177" t="s">
        <v>288</v>
      </c>
      <c r="B15" s="179" t="s">
        <v>289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77"/>
    </row>
    <row r="16" spans="1:15">
      <c r="A16" s="177" t="s">
        <v>290</v>
      </c>
      <c r="B16" s="180" t="s">
        <v>301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</row>
    <row r="17" spans="1:16">
      <c r="A17" s="177" t="s">
        <v>292</v>
      </c>
      <c r="B17" s="179" t="s">
        <v>293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</row>
    <row r="18" spans="1:16">
      <c r="A18" s="177" t="s">
        <v>124</v>
      </c>
      <c r="B18" s="180" t="s">
        <v>294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</row>
    <row r="19" spans="1:16" ht="3" customHeight="1">
      <c r="A19" s="184"/>
      <c r="B19" s="64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1:16">
      <c r="A20" s="183" t="s">
        <v>295</v>
      </c>
      <c r="B20" s="178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9"/>
    </row>
    <row r="21" spans="1:16">
      <c r="A21" s="177" t="s">
        <v>278</v>
      </c>
      <c r="B21" s="179" t="s">
        <v>279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</row>
    <row r="22" spans="1:16">
      <c r="A22" s="177" t="s">
        <v>280</v>
      </c>
      <c r="B22" s="179" t="s">
        <v>281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</row>
    <row r="23" spans="1:16">
      <c r="A23" s="177" t="s">
        <v>282</v>
      </c>
      <c r="B23" s="180" t="s">
        <v>283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6">
      <c r="A24" s="177" t="s">
        <v>284</v>
      </c>
      <c r="B24" s="179" t="s">
        <v>285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</row>
    <row r="25" spans="1:16">
      <c r="A25" s="177" t="s">
        <v>286</v>
      </c>
      <c r="B25" s="180" t="s">
        <v>287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</row>
    <row r="26" spans="1:16">
      <c r="A26" s="177" t="s">
        <v>288</v>
      </c>
      <c r="B26" s="179" t="s">
        <v>289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77"/>
    </row>
    <row r="27" spans="1:16">
      <c r="A27" s="177" t="s">
        <v>290</v>
      </c>
      <c r="B27" s="180" t="s">
        <v>301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</row>
    <row r="28" spans="1:16">
      <c r="A28" s="177" t="s">
        <v>292</v>
      </c>
      <c r="B28" s="179" t="s">
        <v>293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</row>
    <row r="29" spans="1:16">
      <c r="A29" s="177" t="s">
        <v>124</v>
      </c>
      <c r="B29" s="180" t="s">
        <v>294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</row>
    <row r="30" spans="1:16" ht="3" customHeight="1">
      <c r="A30" s="184"/>
      <c r="B30" s="64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1:16">
      <c r="A31" s="183" t="s">
        <v>296</v>
      </c>
      <c r="B31" s="178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9"/>
    </row>
    <row r="32" spans="1:16">
      <c r="A32" s="177" t="s">
        <v>278</v>
      </c>
      <c r="B32" s="179" t="s">
        <v>279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</row>
    <row r="33" spans="1:16">
      <c r="A33" s="177" t="s">
        <v>280</v>
      </c>
      <c r="B33" s="179" t="s">
        <v>281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</row>
    <row r="34" spans="1:16">
      <c r="A34" s="177" t="s">
        <v>282</v>
      </c>
      <c r="B34" s="180" t="s">
        <v>283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  <row r="35" spans="1:16">
      <c r="A35" s="177" t="s">
        <v>284</v>
      </c>
      <c r="B35" s="179" t="s">
        <v>285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</row>
    <row r="36" spans="1:16">
      <c r="A36" s="177" t="s">
        <v>286</v>
      </c>
      <c r="B36" s="180" t="s">
        <v>287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</row>
    <row r="37" spans="1:16">
      <c r="A37" s="177" t="s">
        <v>288</v>
      </c>
      <c r="B37" s="179" t="s">
        <v>289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77"/>
    </row>
    <row r="38" spans="1:16">
      <c r="A38" s="177" t="s">
        <v>290</v>
      </c>
      <c r="B38" s="180" t="s">
        <v>301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</row>
    <row r="39" spans="1:16">
      <c r="A39" s="177" t="s">
        <v>292</v>
      </c>
      <c r="B39" s="179" t="s">
        <v>293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</row>
    <row r="40" spans="1:16">
      <c r="A40" s="177" t="s">
        <v>124</v>
      </c>
      <c r="B40" s="180" t="s">
        <v>294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</row>
    <row r="41" spans="1:16" ht="3" customHeight="1">
      <c r="A41" s="184"/>
      <c r="B41" s="64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1:16">
      <c r="A42" s="183" t="s">
        <v>297</v>
      </c>
      <c r="B42" s="186" t="s">
        <v>298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</row>
    <row r="47" spans="1:16" ht="12.75">
      <c r="C47" s="22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6" ht="15.75">
      <c r="C48" s="223"/>
      <c r="D48" s="10"/>
      <c r="E48" s="10"/>
      <c r="F48" s="10"/>
      <c r="G48" s="10"/>
      <c r="H48" s="10"/>
      <c r="I48" s="10"/>
      <c r="J48" s="10"/>
      <c r="K48" s="10"/>
      <c r="L48" s="225"/>
      <c r="M48" s="225"/>
      <c r="N48" s="226" t="str">
        <f>+calculo!K5</f>
        <v>JUAN PEREZ</v>
      </c>
      <c r="O48" s="225"/>
    </row>
    <row r="49" spans="3:15" ht="15.75">
      <c r="C49" s="222"/>
      <c r="D49" s="10"/>
      <c r="E49" s="10"/>
      <c r="F49" s="10"/>
      <c r="G49" s="10"/>
      <c r="H49" s="10"/>
      <c r="I49" s="10"/>
      <c r="J49" s="10"/>
      <c r="K49" s="10"/>
      <c r="L49" s="225"/>
      <c r="M49" s="225"/>
      <c r="N49" s="233" t="str">
        <f>+calculo!K6</f>
        <v>Gerente Propietario</v>
      </c>
      <c r="O49" s="225"/>
    </row>
    <row r="50" spans="3:15" ht="15.75">
      <c r="C50" s="223"/>
      <c r="D50" s="10"/>
      <c r="E50" s="10"/>
      <c r="F50" s="10"/>
      <c r="G50" s="10"/>
      <c r="H50" s="10"/>
      <c r="I50" s="10"/>
      <c r="J50" s="10"/>
      <c r="K50" s="10"/>
      <c r="L50" s="225"/>
      <c r="M50" s="225"/>
      <c r="N50" s="225"/>
      <c r="O50" s="225"/>
    </row>
    <row r="51" spans="3:15" ht="12.75">
      <c r="C51" s="223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3:15">
      <c r="C52" s="160"/>
      <c r="D52" s="160"/>
      <c r="E52" s="161"/>
      <c r="F52" s="158"/>
      <c r="G52" s="6"/>
      <c r="H52" s="6"/>
      <c r="I52" s="6"/>
      <c r="J52" s="6"/>
      <c r="K52" s="6"/>
      <c r="L52" s="6"/>
      <c r="M52" s="6"/>
      <c r="N52" s="6"/>
      <c r="O52" s="6"/>
    </row>
  </sheetData>
  <mergeCells count="4">
    <mergeCell ref="A7:A8"/>
    <mergeCell ref="B7:O7"/>
    <mergeCell ref="A1:D1"/>
    <mergeCell ref="A2:D2"/>
  </mergeCells>
  <pageMargins left="0" right="0" top="0.74803149606299213" bottom="0.74803149606299213" header="0.31496062992125984" footer="0.31496062992125984"/>
  <pageSetup scale="86" orientation="landscape" horizontalDpi="1200" verticalDpi="1200" r:id="rId1"/>
  <ignoredErrors>
    <ignoredError sqref="B10:B15 B17:B26 B28:B37 B39:B40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33"/>
  <sheetViews>
    <sheetView showGridLines="0" tabSelected="1" workbookViewId="0">
      <selection activeCell="B25" sqref="B25:D34"/>
    </sheetView>
  </sheetViews>
  <sheetFormatPr baseColWidth="10" defaultColWidth="10.85546875" defaultRowHeight="12"/>
  <cols>
    <col min="1" max="1" width="14" style="4" customWidth="1"/>
    <col min="2" max="9" width="14.5703125" style="4" customWidth="1"/>
    <col min="10" max="16384" width="10.85546875" style="4"/>
  </cols>
  <sheetData>
    <row r="1" spans="1:9" ht="12.75">
      <c r="A1" s="284" t="str">
        <f>+'Anexo-14'!A1:D2</f>
        <v>EMPRESA : JUAN PEREZ</v>
      </c>
      <c r="B1" s="284"/>
      <c r="C1" s="284"/>
      <c r="D1" s="284"/>
      <c r="I1" s="26"/>
    </row>
    <row r="2" spans="1:9" ht="12.75">
      <c r="A2" s="284" t="str">
        <f>+'Anexo-14'!A2:D3</f>
        <v>Gestión : 2019</v>
      </c>
      <c r="B2" s="284"/>
      <c r="C2" s="284"/>
      <c r="D2" s="284"/>
    </row>
    <row r="3" spans="1:9" ht="12.75">
      <c r="A3" s="198" t="s">
        <v>302</v>
      </c>
    </row>
    <row r="4" spans="1:9" ht="12.75">
      <c r="A4" s="181" t="s">
        <v>1</v>
      </c>
    </row>
    <row r="6" spans="1:9">
      <c r="A6" s="243">
        <v>15001</v>
      </c>
      <c r="B6" s="243">
        <v>15002</v>
      </c>
      <c r="C6" s="243">
        <v>15003</v>
      </c>
      <c r="D6" s="243">
        <v>15004</v>
      </c>
      <c r="E6" s="243">
        <v>15005</v>
      </c>
      <c r="F6" s="243">
        <v>15006</v>
      </c>
      <c r="G6" s="243">
        <v>15007</v>
      </c>
      <c r="H6" s="243">
        <v>15008</v>
      </c>
      <c r="I6" s="243">
        <v>15009</v>
      </c>
    </row>
    <row r="7" spans="1:9" ht="48">
      <c r="A7" s="344" t="s">
        <v>2</v>
      </c>
      <c r="B7" s="211" t="s">
        <v>303</v>
      </c>
      <c r="C7" s="211" t="s">
        <v>304</v>
      </c>
      <c r="D7" s="211" t="s">
        <v>305</v>
      </c>
      <c r="E7" s="211" t="s">
        <v>306</v>
      </c>
      <c r="F7" s="211" t="s">
        <v>47</v>
      </c>
      <c r="G7" s="211" t="s">
        <v>307</v>
      </c>
      <c r="H7" s="211" t="s">
        <v>308</v>
      </c>
      <c r="I7" s="211" t="s">
        <v>124</v>
      </c>
    </row>
    <row r="8" spans="1:9">
      <c r="A8" s="344"/>
      <c r="B8" s="211" t="s">
        <v>22</v>
      </c>
      <c r="C8" s="211" t="s">
        <v>23</v>
      </c>
      <c r="D8" s="211" t="s">
        <v>24</v>
      </c>
      <c r="E8" s="211" t="s">
        <v>25</v>
      </c>
      <c r="F8" s="211" t="s">
        <v>205</v>
      </c>
      <c r="G8" s="211" t="s">
        <v>309</v>
      </c>
      <c r="H8" s="211" t="s">
        <v>28</v>
      </c>
      <c r="I8" s="211" t="s">
        <v>310</v>
      </c>
    </row>
    <row r="9" spans="1:9">
      <c r="A9" s="53" t="s">
        <v>265</v>
      </c>
      <c r="B9" s="69"/>
      <c r="C9" s="69"/>
      <c r="D9" s="69"/>
      <c r="E9" s="69"/>
      <c r="F9" s="187"/>
      <c r="G9" s="70"/>
      <c r="H9" s="69"/>
      <c r="I9" s="70"/>
    </row>
    <row r="10" spans="1:9">
      <c r="A10" s="56" t="s">
        <v>266</v>
      </c>
      <c r="B10" s="58"/>
      <c r="C10" s="58"/>
      <c r="D10" s="58"/>
      <c r="E10" s="58"/>
      <c r="F10" s="187"/>
      <c r="G10" s="71"/>
      <c r="H10" s="58"/>
      <c r="I10" s="71"/>
    </row>
    <row r="11" spans="1:9">
      <c r="A11" s="56" t="s">
        <v>267</v>
      </c>
      <c r="B11" s="58"/>
      <c r="C11" s="58"/>
      <c r="D11" s="58"/>
      <c r="E11" s="58"/>
      <c r="F11" s="187"/>
      <c r="G11" s="71"/>
      <c r="H11" s="58"/>
      <c r="I11" s="71"/>
    </row>
    <row r="12" spans="1:9">
      <c r="A12" s="56" t="s">
        <v>268</v>
      </c>
      <c r="B12" s="58"/>
      <c r="C12" s="58"/>
      <c r="D12" s="58"/>
      <c r="E12" s="58"/>
      <c r="F12" s="187"/>
      <c r="G12" s="71"/>
      <c r="H12" s="58"/>
      <c r="I12" s="71"/>
    </row>
    <row r="13" spans="1:9">
      <c r="A13" s="56" t="s">
        <v>269</v>
      </c>
      <c r="B13" s="58"/>
      <c r="C13" s="58"/>
      <c r="D13" s="58"/>
      <c r="E13" s="58"/>
      <c r="F13" s="187"/>
      <c r="G13" s="71"/>
      <c r="H13" s="58"/>
      <c r="I13" s="71"/>
    </row>
    <row r="14" spans="1:9">
      <c r="A14" s="56" t="s">
        <v>270</v>
      </c>
      <c r="B14" s="58"/>
      <c r="C14" s="58"/>
      <c r="D14" s="58"/>
      <c r="E14" s="58"/>
      <c r="F14" s="187"/>
      <c r="G14" s="71"/>
      <c r="H14" s="58"/>
      <c r="I14" s="71"/>
    </row>
    <row r="15" spans="1:9">
      <c r="A15" s="56" t="s">
        <v>271</v>
      </c>
      <c r="B15" s="58"/>
      <c r="C15" s="58"/>
      <c r="D15" s="58"/>
      <c r="E15" s="58"/>
      <c r="F15" s="187"/>
      <c r="G15" s="71"/>
      <c r="H15" s="58"/>
      <c r="I15" s="71"/>
    </row>
    <row r="16" spans="1:9">
      <c r="A16" s="56" t="s">
        <v>272</v>
      </c>
      <c r="B16" s="58"/>
      <c r="C16" s="58"/>
      <c r="D16" s="58"/>
      <c r="E16" s="58"/>
      <c r="F16" s="187"/>
      <c r="G16" s="71"/>
      <c r="H16" s="58"/>
      <c r="I16" s="71"/>
    </row>
    <row r="17" spans="1:14">
      <c r="A17" s="56" t="s">
        <v>273</v>
      </c>
      <c r="B17" s="58"/>
      <c r="C17" s="58"/>
      <c r="D17" s="58"/>
      <c r="E17" s="58"/>
      <c r="F17" s="187"/>
      <c r="G17" s="71"/>
      <c r="H17" s="58"/>
      <c r="I17" s="71"/>
    </row>
    <row r="18" spans="1:14">
      <c r="A18" s="56" t="s">
        <v>274</v>
      </c>
      <c r="B18" s="58"/>
      <c r="C18" s="58"/>
      <c r="D18" s="58"/>
      <c r="E18" s="58"/>
      <c r="F18" s="187"/>
      <c r="G18" s="71"/>
      <c r="H18" s="58"/>
      <c r="I18" s="71"/>
    </row>
    <row r="19" spans="1:14">
      <c r="A19" s="56" t="s">
        <v>275</v>
      </c>
      <c r="B19" s="58"/>
      <c r="C19" s="58"/>
      <c r="D19" s="58"/>
      <c r="E19" s="58"/>
      <c r="F19" s="187"/>
      <c r="G19" s="71"/>
      <c r="H19" s="58"/>
      <c r="I19" s="71"/>
    </row>
    <row r="20" spans="1:14">
      <c r="A20" s="56" t="s">
        <v>276</v>
      </c>
      <c r="B20" s="154"/>
      <c r="C20" s="154"/>
      <c r="D20" s="154"/>
      <c r="E20" s="154"/>
      <c r="F20" s="187"/>
      <c r="G20" s="71"/>
      <c r="H20" s="154"/>
      <c r="I20" s="71"/>
    </row>
    <row r="21" spans="1:14">
      <c r="A21" s="203" t="s">
        <v>67</v>
      </c>
      <c r="B21" s="73">
        <f>SUM(B9:B20)</f>
        <v>0</v>
      </c>
      <c r="C21" s="73">
        <f t="shared" ref="C21:I21" si="0">SUM(C9:C20)</f>
        <v>0</v>
      </c>
      <c r="D21" s="73">
        <f t="shared" si="0"/>
        <v>0</v>
      </c>
      <c r="E21" s="73">
        <f t="shared" si="0"/>
        <v>0</v>
      </c>
      <c r="F21" s="73">
        <f t="shared" si="0"/>
        <v>0</v>
      </c>
      <c r="G21" s="73">
        <f t="shared" si="0"/>
        <v>0</v>
      </c>
      <c r="H21" s="73">
        <f t="shared" si="0"/>
        <v>0</v>
      </c>
      <c r="I21" s="73">
        <f t="shared" si="0"/>
        <v>0</v>
      </c>
    </row>
    <row r="27" spans="1:14" ht="15.75">
      <c r="A27" s="159"/>
      <c r="B27" s="222"/>
      <c r="C27" s="10"/>
      <c r="D27" s="10"/>
      <c r="E27" s="10"/>
      <c r="F27" s="225"/>
      <c r="G27" s="226" t="str">
        <f>+calculo!K5</f>
        <v>JUAN PEREZ</v>
      </c>
      <c r="H27" s="225"/>
      <c r="I27" s="10"/>
      <c r="J27" s="10"/>
      <c r="K27" s="10"/>
      <c r="L27" s="10"/>
      <c r="M27" s="10"/>
      <c r="N27" s="10"/>
    </row>
    <row r="28" spans="1:14" ht="15.75">
      <c r="A28" s="159"/>
      <c r="B28" s="223"/>
      <c r="C28" s="10"/>
      <c r="D28" s="10"/>
      <c r="E28" s="10"/>
      <c r="F28" s="225"/>
      <c r="G28" s="233" t="str">
        <f>+calculo!K6</f>
        <v>Gerente Propietario</v>
      </c>
      <c r="H28" s="225"/>
      <c r="I28" s="10"/>
      <c r="J28" s="10"/>
      <c r="K28" s="10"/>
      <c r="L28" s="10"/>
      <c r="N28" s="10"/>
    </row>
    <row r="29" spans="1:14" ht="12.75">
      <c r="A29" s="159"/>
      <c r="B29" s="222"/>
      <c r="C29" s="10"/>
      <c r="D29" s="10"/>
      <c r="E29" s="10"/>
      <c r="F29" s="10"/>
      <c r="G29" s="10"/>
      <c r="H29" s="10"/>
      <c r="I29" s="10"/>
      <c r="J29" s="10"/>
      <c r="K29" s="10"/>
      <c r="L29" s="10"/>
      <c r="N29" s="10"/>
    </row>
    <row r="30" spans="1:14" ht="12.75">
      <c r="A30" s="159"/>
      <c r="B30" s="22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s="159"/>
      <c r="B31" s="22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>
      <c r="A32" s="159"/>
      <c r="B32" s="160"/>
      <c r="C32" s="160"/>
      <c r="D32" s="161"/>
      <c r="E32" s="158"/>
      <c r="F32" s="6"/>
      <c r="G32" s="6"/>
      <c r="H32" s="6"/>
      <c r="I32" s="6"/>
      <c r="J32" s="6"/>
      <c r="K32" s="6"/>
      <c r="L32" s="6"/>
      <c r="M32" s="6"/>
      <c r="N32" s="6"/>
    </row>
    <row r="33" spans="1:1">
      <c r="A33" s="159"/>
    </row>
  </sheetData>
  <mergeCells count="3">
    <mergeCell ref="A7:A8"/>
    <mergeCell ref="A1:D1"/>
    <mergeCell ref="A2:D2"/>
  </mergeCells>
  <pageMargins left="0.25" right="0.25" top="0.75" bottom="0.75" header="0.3" footer="0.3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U46"/>
  <sheetViews>
    <sheetView showGridLines="0" topLeftCell="A4" zoomScaleNormal="100" workbookViewId="0">
      <selection activeCell="G16" sqref="G16"/>
    </sheetView>
  </sheetViews>
  <sheetFormatPr baseColWidth="10" defaultColWidth="11.42578125" defaultRowHeight="12.75"/>
  <cols>
    <col min="1" max="1" width="12.140625" style="10" customWidth="1"/>
    <col min="2" max="2" width="9.7109375" style="10" customWidth="1"/>
    <col min="3" max="3" width="7.28515625" style="10" customWidth="1"/>
    <col min="4" max="5" width="9.5703125" style="10" customWidth="1"/>
    <col min="6" max="6" width="8.7109375" style="10" customWidth="1"/>
    <col min="7" max="7" width="9.42578125" style="10" customWidth="1"/>
    <col min="8" max="8" width="7" style="10" customWidth="1"/>
    <col min="9" max="9" width="9.28515625" style="10" customWidth="1"/>
    <col min="10" max="10" width="10.5703125" style="10" customWidth="1"/>
    <col min="11" max="11" width="9.5703125" style="10" customWidth="1"/>
    <col min="12" max="15" width="9.7109375" style="10" customWidth="1"/>
    <col min="16" max="16" width="8.7109375" style="10" customWidth="1"/>
    <col min="17" max="17" width="8.85546875" style="10" customWidth="1"/>
    <col min="18" max="18" width="9.5703125" style="10" customWidth="1"/>
    <col min="19" max="20" width="9" style="10" customWidth="1"/>
    <col min="21" max="16384" width="11.42578125" style="10"/>
  </cols>
  <sheetData>
    <row r="5" spans="1:21" ht="14.25" customHeight="1">
      <c r="A5" s="284" t="str">
        <f>+calculo!K2</f>
        <v>EMPRESA : JUAN PEREZ</v>
      </c>
      <c r="B5" s="284"/>
      <c r="C5" s="284"/>
      <c r="D5" s="284"/>
    </row>
    <row r="6" spans="1:21" ht="12.75" customHeight="1">
      <c r="A6" s="212" t="str">
        <f>+calculo!K3</f>
        <v>Gestión : 2019</v>
      </c>
    </row>
    <row r="7" spans="1:21">
      <c r="A7" s="285" t="s">
        <v>0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1">
      <c r="A8" s="285" t="s">
        <v>1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1">
      <c r="A9" s="11"/>
    </row>
    <row r="10" spans="1:21">
      <c r="A10" s="243">
        <v>1001</v>
      </c>
      <c r="B10" s="243">
        <v>1002</v>
      </c>
      <c r="C10" s="243">
        <v>1003</v>
      </c>
      <c r="D10" s="243">
        <v>1004</v>
      </c>
      <c r="E10" s="243">
        <v>1005</v>
      </c>
      <c r="F10" s="243">
        <v>1006</v>
      </c>
      <c r="G10" s="243">
        <v>1007</v>
      </c>
      <c r="H10" s="243">
        <v>1008</v>
      </c>
      <c r="I10" s="243">
        <v>1009</v>
      </c>
      <c r="J10" s="243">
        <v>1010</v>
      </c>
      <c r="K10" s="243">
        <v>1011</v>
      </c>
      <c r="L10" s="243">
        <v>1012</v>
      </c>
      <c r="M10" s="243">
        <v>1013</v>
      </c>
      <c r="N10" s="243">
        <v>1014</v>
      </c>
      <c r="O10" s="243">
        <v>1015</v>
      </c>
      <c r="P10" s="243">
        <v>1016</v>
      </c>
      <c r="Q10" s="243">
        <v>1017</v>
      </c>
      <c r="R10" s="243">
        <v>1018</v>
      </c>
      <c r="S10" s="243">
        <v>1019</v>
      </c>
      <c r="T10" s="243">
        <v>1020</v>
      </c>
      <c r="U10" s="50"/>
    </row>
    <row r="11" spans="1:21" s="16" customFormat="1" ht="90" customHeight="1">
      <c r="A11" s="286" t="s">
        <v>2</v>
      </c>
      <c r="B11" s="27" t="s">
        <v>3</v>
      </c>
      <c r="C11" s="199" t="s">
        <v>4</v>
      </c>
      <c r="D11" s="199" t="s">
        <v>5</v>
      </c>
      <c r="E11" s="236" t="s">
        <v>6</v>
      </c>
      <c r="F11" s="27" t="s">
        <v>7</v>
      </c>
      <c r="G11" s="27" t="s">
        <v>8</v>
      </c>
      <c r="H11" s="199" t="s">
        <v>9</v>
      </c>
      <c r="I11" s="27" t="s">
        <v>10</v>
      </c>
      <c r="J11" s="199" t="s">
        <v>11</v>
      </c>
      <c r="K11" s="199" t="s">
        <v>12</v>
      </c>
      <c r="L11" s="199" t="s">
        <v>13</v>
      </c>
      <c r="M11" s="199" t="s">
        <v>14</v>
      </c>
      <c r="N11" s="199" t="s">
        <v>15</v>
      </c>
      <c r="O11" s="199" t="s">
        <v>16</v>
      </c>
      <c r="P11" s="27" t="s">
        <v>17</v>
      </c>
      <c r="Q11" s="27" t="s">
        <v>18</v>
      </c>
      <c r="R11" s="199" t="s">
        <v>19</v>
      </c>
      <c r="S11" s="199" t="s">
        <v>20</v>
      </c>
      <c r="T11" s="199" t="s">
        <v>21</v>
      </c>
      <c r="U11" s="51"/>
    </row>
    <row r="12" spans="1:21" s="12" customFormat="1" ht="24">
      <c r="A12" s="287"/>
      <c r="B12" s="28" t="s">
        <v>22</v>
      </c>
      <c r="C12" s="28" t="s">
        <v>23</v>
      </c>
      <c r="D12" s="28" t="s">
        <v>24</v>
      </c>
      <c r="E12" s="28" t="s">
        <v>25</v>
      </c>
      <c r="F12" s="28" t="s">
        <v>26</v>
      </c>
      <c r="G12" s="28" t="s">
        <v>27</v>
      </c>
      <c r="H12" s="28" t="s">
        <v>28</v>
      </c>
      <c r="I12" s="28" t="s">
        <v>29</v>
      </c>
      <c r="J12" s="28" t="s">
        <v>30</v>
      </c>
      <c r="K12" s="28" t="s">
        <v>31</v>
      </c>
      <c r="L12" s="28" t="s">
        <v>32</v>
      </c>
      <c r="M12" s="28" t="s">
        <v>33</v>
      </c>
      <c r="N12" s="28" t="s">
        <v>34</v>
      </c>
      <c r="O12" s="28" t="s">
        <v>35</v>
      </c>
      <c r="P12" s="28" t="s">
        <v>36</v>
      </c>
      <c r="Q12" s="28" t="s">
        <v>37</v>
      </c>
      <c r="R12" s="28" t="s">
        <v>38</v>
      </c>
      <c r="S12" s="29" t="s">
        <v>39</v>
      </c>
      <c r="T12" s="29" t="s">
        <v>40</v>
      </c>
      <c r="U12" s="52"/>
    </row>
    <row r="13" spans="1:21" s="13" customFormat="1">
      <c r="A13" s="53" t="s">
        <v>265</v>
      </c>
      <c r="B13" s="265">
        <v>0</v>
      </c>
      <c r="C13" s="266"/>
      <c r="D13" s="266"/>
      <c r="E13" s="266">
        <v>0</v>
      </c>
      <c r="F13" s="266"/>
      <c r="G13" s="266"/>
      <c r="H13" s="266"/>
      <c r="I13" s="266"/>
      <c r="J13" s="266"/>
      <c r="K13" s="267"/>
      <c r="L13" s="267">
        <v>0</v>
      </c>
      <c r="M13" s="267">
        <v>0</v>
      </c>
      <c r="N13" s="267"/>
      <c r="O13" s="267"/>
      <c r="P13" s="267">
        <v>0</v>
      </c>
      <c r="Q13" s="267">
        <v>0</v>
      </c>
      <c r="R13" s="267"/>
      <c r="S13" s="268">
        <v>0</v>
      </c>
      <c r="T13" s="267">
        <v>0</v>
      </c>
      <c r="U13" s="55"/>
    </row>
    <row r="14" spans="1:21" s="13" customFormat="1">
      <c r="A14" s="56" t="s">
        <v>266</v>
      </c>
      <c r="B14" s="269">
        <v>0</v>
      </c>
      <c r="C14" s="270"/>
      <c r="D14" s="270"/>
      <c r="E14" s="270">
        <v>0</v>
      </c>
      <c r="F14" s="270"/>
      <c r="G14" s="270"/>
      <c r="H14" s="270"/>
      <c r="I14" s="270"/>
      <c r="J14" s="270"/>
      <c r="K14" s="271"/>
      <c r="L14" s="271">
        <v>0</v>
      </c>
      <c r="M14" s="271">
        <v>0</v>
      </c>
      <c r="N14" s="271"/>
      <c r="O14" s="271"/>
      <c r="P14" s="271">
        <v>0</v>
      </c>
      <c r="Q14" s="271">
        <v>0</v>
      </c>
      <c r="R14" s="271"/>
      <c r="S14" s="272">
        <v>0</v>
      </c>
      <c r="T14" s="271">
        <v>0</v>
      </c>
      <c r="U14" s="55"/>
    </row>
    <row r="15" spans="1:21" s="13" customFormat="1">
      <c r="A15" s="56" t="s">
        <v>267</v>
      </c>
      <c r="B15" s="269">
        <v>0</v>
      </c>
      <c r="C15" s="270"/>
      <c r="D15" s="270"/>
      <c r="E15" s="270">
        <v>0</v>
      </c>
      <c r="F15" s="270"/>
      <c r="G15" s="270"/>
      <c r="H15" s="270"/>
      <c r="I15" s="270"/>
      <c r="J15" s="270"/>
      <c r="K15" s="271"/>
      <c r="L15" s="271">
        <v>0</v>
      </c>
      <c r="M15" s="271">
        <v>0</v>
      </c>
      <c r="N15" s="271"/>
      <c r="O15" s="271"/>
      <c r="P15" s="271">
        <v>0</v>
      </c>
      <c r="Q15" s="271">
        <v>0</v>
      </c>
      <c r="R15" s="271"/>
      <c r="S15" s="272">
        <v>0</v>
      </c>
      <c r="T15" s="271">
        <v>0</v>
      </c>
      <c r="U15" s="55"/>
    </row>
    <row r="16" spans="1:21" s="13" customFormat="1">
      <c r="A16" s="56" t="s">
        <v>268</v>
      </c>
      <c r="B16" s="269">
        <v>0</v>
      </c>
      <c r="C16" s="270"/>
      <c r="D16" s="270"/>
      <c r="E16" s="270">
        <v>0</v>
      </c>
      <c r="F16" s="270"/>
      <c r="G16" s="270"/>
      <c r="H16" s="270"/>
      <c r="I16" s="270"/>
      <c r="J16" s="270"/>
      <c r="K16" s="271"/>
      <c r="L16" s="271">
        <v>0</v>
      </c>
      <c r="M16" s="271">
        <v>0</v>
      </c>
      <c r="N16" s="271"/>
      <c r="O16" s="271"/>
      <c r="P16" s="271">
        <v>0</v>
      </c>
      <c r="Q16" s="271">
        <v>0</v>
      </c>
      <c r="R16" s="271"/>
      <c r="S16" s="272">
        <v>0</v>
      </c>
      <c r="T16" s="271">
        <v>0</v>
      </c>
      <c r="U16" s="55"/>
    </row>
    <row r="17" spans="1:21" s="13" customFormat="1">
      <c r="A17" s="56" t="s">
        <v>269</v>
      </c>
      <c r="B17" s="269">
        <v>0</v>
      </c>
      <c r="C17" s="270"/>
      <c r="D17" s="270"/>
      <c r="E17" s="270">
        <v>0</v>
      </c>
      <c r="F17" s="270"/>
      <c r="G17" s="270"/>
      <c r="H17" s="270"/>
      <c r="I17" s="270"/>
      <c r="J17" s="270"/>
      <c r="K17" s="271"/>
      <c r="L17" s="271">
        <v>0</v>
      </c>
      <c r="M17" s="271">
        <v>0</v>
      </c>
      <c r="N17" s="271"/>
      <c r="O17" s="271"/>
      <c r="P17" s="271">
        <v>0</v>
      </c>
      <c r="Q17" s="271">
        <v>0</v>
      </c>
      <c r="R17" s="271"/>
      <c r="S17" s="272">
        <v>0</v>
      </c>
      <c r="T17" s="271">
        <v>0</v>
      </c>
      <c r="U17" s="55"/>
    </row>
    <row r="18" spans="1:21" s="13" customFormat="1">
      <c r="A18" s="56" t="s">
        <v>270</v>
      </c>
      <c r="B18" s="269">
        <v>0</v>
      </c>
      <c r="C18" s="270"/>
      <c r="D18" s="270"/>
      <c r="E18" s="270">
        <v>0</v>
      </c>
      <c r="F18" s="270"/>
      <c r="G18" s="270"/>
      <c r="H18" s="270"/>
      <c r="I18" s="270"/>
      <c r="J18" s="270"/>
      <c r="K18" s="271"/>
      <c r="L18" s="271">
        <v>0</v>
      </c>
      <c r="M18" s="271">
        <v>0</v>
      </c>
      <c r="N18" s="271"/>
      <c r="O18" s="271"/>
      <c r="P18" s="271">
        <v>0</v>
      </c>
      <c r="Q18" s="271">
        <v>0</v>
      </c>
      <c r="R18" s="271"/>
      <c r="S18" s="272">
        <v>0</v>
      </c>
      <c r="T18" s="271">
        <v>0</v>
      </c>
      <c r="U18" s="55"/>
    </row>
    <row r="19" spans="1:21" s="13" customFormat="1">
      <c r="A19" s="56" t="s">
        <v>271</v>
      </c>
      <c r="B19" s="269">
        <v>0</v>
      </c>
      <c r="C19" s="270"/>
      <c r="D19" s="270"/>
      <c r="E19" s="270">
        <v>0</v>
      </c>
      <c r="F19" s="270"/>
      <c r="G19" s="270"/>
      <c r="H19" s="270"/>
      <c r="I19" s="270"/>
      <c r="J19" s="270"/>
      <c r="K19" s="271"/>
      <c r="L19" s="271">
        <v>0</v>
      </c>
      <c r="M19" s="271">
        <v>0</v>
      </c>
      <c r="N19" s="271"/>
      <c r="O19" s="271"/>
      <c r="P19" s="271">
        <v>0</v>
      </c>
      <c r="Q19" s="271">
        <v>0</v>
      </c>
      <c r="R19" s="271"/>
      <c r="S19" s="272">
        <v>0</v>
      </c>
      <c r="T19" s="271">
        <v>0</v>
      </c>
      <c r="U19" s="55"/>
    </row>
    <row r="20" spans="1:21" s="13" customFormat="1">
      <c r="A20" s="56" t="s">
        <v>272</v>
      </c>
      <c r="B20" s="269">
        <v>0</v>
      </c>
      <c r="C20" s="270"/>
      <c r="D20" s="270"/>
      <c r="E20" s="270">
        <v>0</v>
      </c>
      <c r="F20" s="270"/>
      <c r="G20" s="270"/>
      <c r="H20" s="270"/>
      <c r="I20" s="270"/>
      <c r="J20" s="270"/>
      <c r="K20" s="271"/>
      <c r="L20" s="271">
        <v>0</v>
      </c>
      <c r="M20" s="271">
        <v>0</v>
      </c>
      <c r="N20" s="271"/>
      <c r="O20" s="271"/>
      <c r="P20" s="271">
        <v>0</v>
      </c>
      <c r="Q20" s="271">
        <v>0</v>
      </c>
      <c r="R20" s="271"/>
      <c r="S20" s="272">
        <v>0</v>
      </c>
      <c r="T20" s="271">
        <v>0</v>
      </c>
      <c r="U20" s="55"/>
    </row>
    <row r="21" spans="1:21" s="13" customFormat="1">
      <c r="A21" s="56" t="s">
        <v>273</v>
      </c>
      <c r="B21" s="269">
        <v>0</v>
      </c>
      <c r="C21" s="270"/>
      <c r="D21" s="270"/>
      <c r="E21" s="270">
        <v>0</v>
      </c>
      <c r="F21" s="270"/>
      <c r="G21" s="270"/>
      <c r="H21" s="270"/>
      <c r="I21" s="270"/>
      <c r="J21" s="270"/>
      <c r="K21" s="271"/>
      <c r="L21" s="271">
        <v>0</v>
      </c>
      <c r="M21" s="271">
        <v>0</v>
      </c>
      <c r="N21" s="271"/>
      <c r="O21" s="271"/>
      <c r="P21" s="271">
        <v>0</v>
      </c>
      <c r="Q21" s="271">
        <v>0</v>
      </c>
      <c r="R21" s="271"/>
      <c r="S21" s="272">
        <v>0</v>
      </c>
      <c r="T21" s="271">
        <v>0</v>
      </c>
      <c r="U21" s="55"/>
    </row>
    <row r="22" spans="1:21">
      <c r="A22" s="56" t="s">
        <v>274</v>
      </c>
      <c r="B22" s="269">
        <v>0</v>
      </c>
      <c r="C22" s="273"/>
      <c r="D22" s="273"/>
      <c r="E22" s="270">
        <v>0</v>
      </c>
      <c r="F22" s="273"/>
      <c r="G22" s="273"/>
      <c r="H22" s="273"/>
      <c r="I22" s="273"/>
      <c r="J22" s="273"/>
      <c r="K22" s="271"/>
      <c r="L22" s="271">
        <v>0</v>
      </c>
      <c r="M22" s="271">
        <v>0</v>
      </c>
      <c r="N22" s="271"/>
      <c r="O22" s="271"/>
      <c r="P22" s="271">
        <v>0</v>
      </c>
      <c r="Q22" s="271">
        <v>0</v>
      </c>
      <c r="R22" s="271"/>
      <c r="S22" s="272">
        <v>0</v>
      </c>
      <c r="T22" s="271">
        <v>0</v>
      </c>
      <c r="U22" s="50"/>
    </row>
    <row r="23" spans="1:21">
      <c r="A23" s="56" t="s">
        <v>275</v>
      </c>
      <c r="B23" s="269">
        <v>0</v>
      </c>
      <c r="C23" s="273"/>
      <c r="D23" s="273"/>
      <c r="E23" s="270">
        <v>0</v>
      </c>
      <c r="F23" s="273"/>
      <c r="G23" s="273"/>
      <c r="H23" s="273"/>
      <c r="I23" s="273"/>
      <c r="J23" s="273"/>
      <c r="K23" s="271"/>
      <c r="L23" s="271">
        <v>0</v>
      </c>
      <c r="M23" s="271">
        <v>0</v>
      </c>
      <c r="N23" s="271"/>
      <c r="O23" s="271"/>
      <c r="P23" s="271">
        <v>0</v>
      </c>
      <c r="Q23" s="271">
        <v>0</v>
      </c>
      <c r="R23" s="271"/>
      <c r="S23" s="272">
        <v>0</v>
      </c>
      <c r="T23" s="271">
        <v>0</v>
      </c>
      <c r="U23" s="50"/>
    </row>
    <row r="24" spans="1:21">
      <c r="A24" s="56" t="s">
        <v>276</v>
      </c>
      <c r="B24" s="269">
        <v>0</v>
      </c>
      <c r="C24" s="273"/>
      <c r="D24" s="273"/>
      <c r="E24" s="270">
        <v>0</v>
      </c>
      <c r="F24" s="273"/>
      <c r="G24" s="273"/>
      <c r="H24" s="273"/>
      <c r="I24" s="273"/>
      <c r="J24" s="273"/>
      <c r="K24" s="271"/>
      <c r="L24" s="271">
        <v>0</v>
      </c>
      <c r="M24" s="271">
        <v>0</v>
      </c>
      <c r="N24" s="271"/>
      <c r="O24" s="271"/>
      <c r="P24" s="271">
        <v>0</v>
      </c>
      <c r="Q24" s="271">
        <v>0</v>
      </c>
      <c r="R24" s="271"/>
      <c r="S24" s="272">
        <v>0</v>
      </c>
      <c r="T24" s="271">
        <v>0</v>
      </c>
      <c r="U24" s="50"/>
    </row>
    <row r="25" spans="1:21">
      <c r="A25" s="241" t="s">
        <v>41</v>
      </c>
      <c r="B25" s="120">
        <f t="shared" ref="B25:S25" si="0">SUM(B13:B24)</f>
        <v>0</v>
      </c>
      <c r="C25" s="120">
        <f t="shared" si="0"/>
        <v>0</v>
      </c>
      <c r="D25" s="120">
        <f t="shared" si="0"/>
        <v>0</v>
      </c>
      <c r="E25" s="120">
        <f t="shared" si="0"/>
        <v>0</v>
      </c>
      <c r="F25" s="120">
        <f t="shared" si="0"/>
        <v>0</v>
      </c>
      <c r="G25" s="120">
        <f t="shared" si="0"/>
        <v>0</v>
      </c>
      <c r="H25" s="120">
        <f t="shared" si="0"/>
        <v>0</v>
      </c>
      <c r="I25" s="120">
        <f t="shared" si="0"/>
        <v>0</v>
      </c>
      <c r="J25" s="120">
        <f t="shared" si="0"/>
        <v>0</v>
      </c>
      <c r="K25" s="120">
        <f t="shared" si="0"/>
        <v>0</v>
      </c>
      <c r="L25" s="120">
        <f t="shared" si="0"/>
        <v>0</v>
      </c>
      <c r="M25" s="120">
        <f t="shared" si="0"/>
        <v>0</v>
      </c>
      <c r="N25" s="120">
        <f t="shared" si="0"/>
        <v>0</v>
      </c>
      <c r="O25" s="120">
        <f t="shared" si="0"/>
        <v>0</v>
      </c>
      <c r="P25" s="120">
        <f t="shared" si="0"/>
        <v>0</v>
      </c>
      <c r="Q25" s="120">
        <f t="shared" si="0"/>
        <v>0</v>
      </c>
      <c r="R25" s="120">
        <f t="shared" si="0"/>
        <v>0</v>
      </c>
      <c r="S25" s="120">
        <f t="shared" si="0"/>
        <v>0</v>
      </c>
      <c r="T25" s="120">
        <f>SUM(T13:T24)</f>
        <v>0</v>
      </c>
      <c r="U25" s="50"/>
    </row>
    <row r="26" spans="1:2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1:21">
      <c r="A27" s="189" t="s">
        <v>42</v>
      </c>
      <c r="B27" s="189"/>
      <c r="C27" s="189"/>
      <c r="D27" s="189"/>
      <c r="E27" s="189"/>
      <c r="F27" s="189"/>
      <c r="H27" s="194" t="s">
        <v>43</v>
      </c>
      <c r="I27" s="24"/>
      <c r="J27" s="23"/>
      <c r="K27" s="23"/>
      <c r="L27" s="23"/>
      <c r="M27" s="23"/>
      <c r="N27" s="23"/>
      <c r="O27" s="195" t="s">
        <v>44</v>
      </c>
    </row>
    <row r="28" spans="1:21" ht="25.5">
      <c r="A28" s="278" t="s">
        <v>45</v>
      </c>
      <c r="B28" s="279"/>
      <c r="C28" s="279"/>
      <c r="D28" s="279"/>
      <c r="E28" s="280"/>
      <c r="F28" s="193" t="s">
        <v>46</v>
      </c>
      <c r="H28" s="278" t="s">
        <v>45</v>
      </c>
      <c r="I28" s="279"/>
      <c r="J28" s="279"/>
      <c r="K28" s="279"/>
      <c r="L28" s="280"/>
      <c r="M28" s="193" t="s">
        <v>46</v>
      </c>
      <c r="O28" s="278" t="s">
        <v>45</v>
      </c>
      <c r="P28" s="279"/>
      <c r="Q28" s="279"/>
      <c r="R28" s="279"/>
      <c r="S28" s="280"/>
      <c r="T28" s="193" t="s">
        <v>46</v>
      </c>
    </row>
    <row r="29" spans="1:21">
      <c r="A29" s="190"/>
      <c r="F29" s="191"/>
      <c r="H29" s="190"/>
      <c r="M29" s="191"/>
      <c r="O29" s="281"/>
      <c r="P29" s="282"/>
      <c r="Q29" s="282"/>
      <c r="R29" s="282"/>
      <c r="S29" s="283"/>
      <c r="T29" s="191"/>
    </row>
    <row r="30" spans="1:21">
      <c r="A30" s="190"/>
      <c r="F30" s="191"/>
      <c r="H30" s="190"/>
      <c r="M30" s="191"/>
      <c r="O30" s="190"/>
      <c r="T30" s="191"/>
    </row>
    <row r="31" spans="1:21">
      <c r="A31" s="190"/>
      <c r="F31" s="191"/>
      <c r="H31" s="190"/>
      <c r="M31" s="191"/>
      <c r="O31" s="190"/>
      <c r="T31" s="191"/>
    </row>
    <row r="32" spans="1:21">
      <c r="A32" s="190"/>
      <c r="F32" s="191"/>
      <c r="H32" s="190"/>
      <c r="M32" s="191"/>
      <c r="O32" s="190"/>
      <c r="T32" s="191"/>
    </row>
    <row r="33" spans="1:20">
      <c r="A33" s="278" t="s">
        <v>47</v>
      </c>
      <c r="B33" s="279"/>
      <c r="C33" s="279"/>
      <c r="D33" s="279"/>
      <c r="E33" s="280"/>
      <c r="F33" s="192">
        <v>0</v>
      </c>
      <c r="H33" s="278" t="s">
        <v>47</v>
      </c>
      <c r="I33" s="279"/>
      <c r="J33" s="279"/>
      <c r="K33" s="279"/>
      <c r="L33" s="280"/>
      <c r="M33" s="192">
        <v>0</v>
      </c>
      <c r="O33" s="278" t="s">
        <v>47</v>
      </c>
      <c r="P33" s="279"/>
      <c r="Q33" s="279"/>
      <c r="R33" s="279"/>
      <c r="S33" s="280"/>
      <c r="T33" s="192">
        <v>0</v>
      </c>
    </row>
    <row r="37" spans="1:20">
      <c r="R37" s="214"/>
    </row>
    <row r="38" spans="1:20" ht="15.75"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</row>
    <row r="39" spans="1:20" ht="15.75">
      <c r="C39" s="225"/>
      <c r="D39" s="225"/>
      <c r="E39" s="230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</row>
    <row r="40" spans="1:20" ht="15.75">
      <c r="C40" s="225"/>
      <c r="D40" s="225"/>
      <c r="E40" s="231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6" t="str">
        <f>+calculo!K5</f>
        <v>JUAN PEREZ</v>
      </c>
      <c r="Q40" s="225"/>
      <c r="R40" s="225"/>
    </row>
    <row r="41" spans="1:20" ht="15.75">
      <c r="C41" s="225"/>
      <c r="D41" s="225"/>
      <c r="E41" s="230"/>
      <c r="F41" s="225"/>
      <c r="G41" s="225"/>
      <c r="H41" s="225"/>
      <c r="I41" s="225"/>
      <c r="J41" s="225"/>
      <c r="K41" s="225"/>
      <c r="L41" s="225"/>
      <c r="M41" s="225"/>
      <c r="N41" s="225"/>
      <c r="O41" s="235"/>
      <c r="P41" s="233" t="str">
        <f>+calculo!K6</f>
        <v>Gerente Propietario</v>
      </c>
      <c r="Q41" s="225"/>
      <c r="R41" s="225"/>
    </row>
    <row r="42" spans="1:20" ht="15.75">
      <c r="C42" s="225"/>
      <c r="D42" s="225"/>
      <c r="E42" s="231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</row>
    <row r="43" spans="1:20" ht="15.75">
      <c r="C43" s="225"/>
      <c r="D43" s="225"/>
      <c r="E43" s="231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</row>
    <row r="44" spans="1:20" ht="15.75"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</row>
    <row r="45" spans="1:20" ht="15.75"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</row>
    <row r="46" spans="1:20" ht="15.75"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</row>
  </sheetData>
  <mergeCells count="11">
    <mergeCell ref="A5:D5"/>
    <mergeCell ref="A7:T7"/>
    <mergeCell ref="A8:T8"/>
    <mergeCell ref="A11:A12"/>
    <mergeCell ref="O28:S28"/>
    <mergeCell ref="O33:S33"/>
    <mergeCell ref="A28:E28"/>
    <mergeCell ref="A33:E33"/>
    <mergeCell ref="H28:L28"/>
    <mergeCell ref="H33:L33"/>
    <mergeCell ref="O29:S29"/>
  </mergeCells>
  <pageMargins left="0" right="0" top="0.74803149606299213" bottom="0.74803149606299213" header="0.31496062992125984" footer="0.31496062992125984"/>
  <pageSetup scale="74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2"/>
  <sheetViews>
    <sheetView showGridLines="0" zoomScale="90" zoomScaleNormal="90" workbookViewId="0">
      <selection activeCell="B35" sqref="B35"/>
    </sheetView>
  </sheetViews>
  <sheetFormatPr baseColWidth="10" defaultColWidth="11.42578125" defaultRowHeight="12.75"/>
  <cols>
    <col min="1" max="1" width="10" style="1" customWidth="1"/>
    <col min="2" max="2" width="10.42578125" style="1" customWidth="1"/>
    <col min="3" max="3" width="6.7109375" style="1" customWidth="1"/>
    <col min="4" max="4" width="9.5703125" style="1" customWidth="1"/>
    <col min="5" max="5" width="12.85546875" style="1" customWidth="1"/>
    <col min="6" max="6" width="9.28515625" style="1" customWidth="1"/>
    <col min="7" max="7" width="8.42578125" style="1" customWidth="1"/>
    <col min="8" max="8" width="9" style="1" customWidth="1"/>
    <col min="9" max="10" width="10.42578125" style="1" customWidth="1"/>
    <col min="11" max="11" width="11.5703125" style="1" customWidth="1"/>
    <col min="12" max="12" width="11" style="1" customWidth="1"/>
    <col min="13" max="13" width="9.85546875" style="1" customWidth="1"/>
    <col min="14" max="14" width="10.28515625" style="1" customWidth="1"/>
    <col min="15" max="15" width="9.140625" style="1" customWidth="1"/>
    <col min="16" max="16384" width="11.42578125" style="1"/>
  </cols>
  <sheetData>
    <row r="1" spans="1:17" ht="11.25" customHeight="1">
      <c r="A1" s="284" t="str">
        <f>+calculo!K2</f>
        <v>EMPRESA : JUAN PEREZ</v>
      </c>
      <c r="B1" s="284"/>
      <c r="C1" s="284"/>
      <c r="D1" s="284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7" ht="25.5" customHeight="1">
      <c r="A2" s="284" t="str">
        <f>+calculo!K3</f>
        <v>Gestión : 2019</v>
      </c>
      <c r="B2" s="284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>
      <c r="A3" s="25" t="s">
        <v>48</v>
      </c>
    </row>
    <row r="4" spans="1:17">
      <c r="A4" s="25" t="s">
        <v>1</v>
      </c>
    </row>
    <row r="5" spans="1:17">
      <c r="A5" s="3"/>
    </row>
    <row r="6" spans="1:17">
      <c r="A6" s="244">
        <v>2001</v>
      </c>
      <c r="B6" s="244">
        <v>2002</v>
      </c>
      <c r="C6" s="244">
        <v>2003</v>
      </c>
      <c r="D6" s="244">
        <v>2004</v>
      </c>
      <c r="E6" s="244">
        <v>2005</v>
      </c>
      <c r="F6" s="244">
        <v>2006</v>
      </c>
      <c r="G6" s="244">
        <v>2007</v>
      </c>
      <c r="H6" s="244">
        <v>2008</v>
      </c>
      <c r="I6" s="244">
        <v>2009</v>
      </c>
      <c r="J6" s="244">
        <v>2010</v>
      </c>
      <c r="K6" s="244">
        <v>2011</v>
      </c>
      <c r="L6" s="244">
        <v>2012</v>
      </c>
      <c r="M6" s="244">
        <v>2013</v>
      </c>
      <c r="N6" s="244">
        <v>2014</v>
      </c>
      <c r="O6" s="244">
        <v>2015</v>
      </c>
    </row>
    <row r="7" spans="1:17" s="21" customFormat="1" ht="110.25" customHeight="1">
      <c r="A7" s="286" t="s">
        <v>2</v>
      </c>
      <c r="B7" s="199" t="s">
        <v>49</v>
      </c>
      <c r="C7" s="199" t="s">
        <v>50</v>
      </c>
      <c r="D7" s="199" t="s">
        <v>51</v>
      </c>
      <c r="E7" s="27" t="s">
        <v>52</v>
      </c>
      <c r="F7" s="199" t="s">
        <v>53</v>
      </c>
      <c r="G7" s="199" t="s">
        <v>54</v>
      </c>
      <c r="H7" s="199" t="s">
        <v>55</v>
      </c>
      <c r="I7" s="199" t="s">
        <v>56</v>
      </c>
      <c r="J7" s="199" t="s">
        <v>57</v>
      </c>
      <c r="K7" s="199" t="s">
        <v>58</v>
      </c>
      <c r="L7" s="199" t="s">
        <v>59</v>
      </c>
      <c r="M7" s="199" t="s">
        <v>60</v>
      </c>
      <c r="N7" s="199" t="s">
        <v>61</v>
      </c>
      <c r="O7" s="199" t="s">
        <v>62</v>
      </c>
    </row>
    <row r="8" spans="1:17" ht="24.75" customHeight="1">
      <c r="A8" s="287"/>
      <c r="B8" s="63" t="s">
        <v>22</v>
      </c>
      <c r="C8" s="63" t="s">
        <v>23</v>
      </c>
      <c r="D8" s="63" t="s">
        <v>24</v>
      </c>
      <c r="E8" s="63" t="s">
        <v>25</v>
      </c>
      <c r="F8" s="63" t="s">
        <v>26</v>
      </c>
      <c r="G8" s="63" t="s">
        <v>27</v>
      </c>
      <c r="H8" s="63" t="s">
        <v>28</v>
      </c>
      <c r="I8" s="63" t="s">
        <v>29</v>
      </c>
      <c r="J8" s="211" t="s">
        <v>63</v>
      </c>
      <c r="K8" s="63" t="s">
        <v>31</v>
      </c>
      <c r="L8" s="63" t="s">
        <v>64</v>
      </c>
      <c r="M8" s="63" t="s">
        <v>65</v>
      </c>
      <c r="N8" s="63" t="s">
        <v>34</v>
      </c>
      <c r="O8" s="63" t="s">
        <v>66</v>
      </c>
    </row>
    <row r="9" spans="1:17" s="23" customFormat="1">
      <c r="A9" s="53" t="s">
        <v>265</v>
      </c>
      <c r="B9" s="266">
        <v>0</v>
      </c>
      <c r="C9" s="266">
        <v>0</v>
      </c>
      <c r="D9" s="270">
        <v>0</v>
      </c>
      <c r="E9" s="266">
        <v>0</v>
      </c>
      <c r="F9" s="266"/>
      <c r="G9" s="266"/>
      <c r="H9" s="266"/>
      <c r="I9" s="270">
        <v>0</v>
      </c>
      <c r="J9" s="270">
        <v>0</v>
      </c>
      <c r="K9" s="266"/>
      <c r="L9" s="266"/>
      <c r="M9" s="266">
        <v>0</v>
      </c>
      <c r="N9" s="266">
        <v>0</v>
      </c>
      <c r="O9" s="266">
        <v>0</v>
      </c>
      <c r="P9" s="215"/>
      <c r="Q9" s="22"/>
    </row>
    <row r="10" spans="1:17" s="23" customFormat="1">
      <c r="A10" s="56" t="s">
        <v>266</v>
      </c>
      <c r="B10" s="270">
        <v>0</v>
      </c>
      <c r="C10" s="270">
        <v>0</v>
      </c>
      <c r="D10" s="270">
        <v>0</v>
      </c>
      <c r="E10" s="270">
        <v>0</v>
      </c>
      <c r="F10" s="270"/>
      <c r="G10" s="270"/>
      <c r="H10" s="270"/>
      <c r="I10" s="270">
        <v>0</v>
      </c>
      <c r="J10" s="270">
        <v>0</v>
      </c>
      <c r="K10" s="270"/>
      <c r="L10" s="270"/>
      <c r="M10" s="270">
        <v>0</v>
      </c>
      <c r="N10" s="270">
        <v>0</v>
      </c>
      <c r="O10" s="270">
        <v>0</v>
      </c>
      <c r="P10" s="215"/>
      <c r="Q10" s="22"/>
    </row>
    <row r="11" spans="1:17" s="23" customFormat="1">
      <c r="A11" s="56" t="s">
        <v>267</v>
      </c>
      <c r="B11" s="270">
        <v>0</v>
      </c>
      <c r="C11" s="270">
        <v>0</v>
      </c>
      <c r="D11" s="270">
        <v>0</v>
      </c>
      <c r="E11" s="270">
        <v>0</v>
      </c>
      <c r="F11" s="270"/>
      <c r="G11" s="270"/>
      <c r="H11" s="270"/>
      <c r="I11" s="270">
        <v>0</v>
      </c>
      <c r="J11" s="270">
        <v>0</v>
      </c>
      <c r="K11" s="270"/>
      <c r="L11" s="270"/>
      <c r="M11" s="270">
        <v>0</v>
      </c>
      <c r="N11" s="270">
        <v>0</v>
      </c>
      <c r="O11" s="270">
        <v>0</v>
      </c>
      <c r="P11" s="215"/>
      <c r="Q11" s="22"/>
    </row>
    <row r="12" spans="1:17" s="23" customFormat="1">
      <c r="A12" s="56" t="s">
        <v>268</v>
      </c>
      <c r="B12" s="270">
        <v>0</v>
      </c>
      <c r="C12" s="270">
        <v>0</v>
      </c>
      <c r="D12" s="270">
        <v>0</v>
      </c>
      <c r="E12" s="270">
        <v>0</v>
      </c>
      <c r="F12" s="270"/>
      <c r="G12" s="270"/>
      <c r="H12" s="270"/>
      <c r="I12" s="270">
        <v>0</v>
      </c>
      <c r="J12" s="270">
        <v>0</v>
      </c>
      <c r="K12" s="270"/>
      <c r="L12" s="270"/>
      <c r="M12" s="270">
        <v>0</v>
      </c>
      <c r="N12" s="270">
        <v>0</v>
      </c>
      <c r="O12" s="270">
        <v>0</v>
      </c>
      <c r="P12" s="215"/>
      <c r="Q12" s="22"/>
    </row>
    <row r="13" spans="1:17" s="23" customFormat="1">
      <c r="A13" s="56" t="s">
        <v>269</v>
      </c>
      <c r="B13" s="270">
        <v>0</v>
      </c>
      <c r="C13" s="270">
        <v>0</v>
      </c>
      <c r="D13" s="270">
        <v>0</v>
      </c>
      <c r="E13" s="270">
        <v>0</v>
      </c>
      <c r="F13" s="270"/>
      <c r="G13" s="270"/>
      <c r="H13" s="270"/>
      <c r="I13" s="270">
        <v>0</v>
      </c>
      <c r="J13" s="270">
        <v>0</v>
      </c>
      <c r="K13" s="270"/>
      <c r="L13" s="270"/>
      <c r="M13" s="270">
        <v>0</v>
      </c>
      <c r="N13" s="270">
        <v>0</v>
      </c>
      <c r="O13" s="270">
        <v>0</v>
      </c>
      <c r="P13" s="215"/>
      <c r="Q13" s="22"/>
    </row>
    <row r="14" spans="1:17" s="23" customFormat="1">
      <c r="A14" s="56" t="s">
        <v>270</v>
      </c>
      <c r="B14" s="270">
        <v>0</v>
      </c>
      <c r="C14" s="270">
        <v>0</v>
      </c>
      <c r="D14" s="270">
        <v>0</v>
      </c>
      <c r="E14" s="270">
        <v>0</v>
      </c>
      <c r="F14" s="270"/>
      <c r="G14" s="270"/>
      <c r="H14" s="270"/>
      <c r="I14" s="270">
        <v>0</v>
      </c>
      <c r="J14" s="270">
        <v>0</v>
      </c>
      <c r="K14" s="270"/>
      <c r="L14" s="270"/>
      <c r="M14" s="270">
        <v>0</v>
      </c>
      <c r="N14" s="270">
        <v>0</v>
      </c>
      <c r="O14" s="270">
        <v>0</v>
      </c>
      <c r="P14" s="215"/>
      <c r="Q14" s="22"/>
    </row>
    <row r="15" spans="1:17" s="23" customFormat="1">
      <c r="A15" s="56" t="s">
        <v>271</v>
      </c>
      <c r="B15" s="270">
        <v>0</v>
      </c>
      <c r="C15" s="270">
        <v>0</v>
      </c>
      <c r="D15" s="270">
        <v>0</v>
      </c>
      <c r="E15" s="270">
        <v>0</v>
      </c>
      <c r="F15" s="270"/>
      <c r="G15" s="270"/>
      <c r="H15" s="270"/>
      <c r="I15" s="270">
        <v>0</v>
      </c>
      <c r="J15" s="270">
        <v>0</v>
      </c>
      <c r="K15" s="270"/>
      <c r="L15" s="270"/>
      <c r="M15" s="270">
        <v>0</v>
      </c>
      <c r="N15" s="270">
        <v>0</v>
      </c>
      <c r="O15" s="270">
        <v>0</v>
      </c>
      <c r="P15" s="215"/>
      <c r="Q15" s="22"/>
    </row>
    <row r="16" spans="1:17" s="23" customFormat="1">
      <c r="A16" s="56" t="s">
        <v>272</v>
      </c>
      <c r="B16" s="270">
        <v>0</v>
      </c>
      <c r="C16" s="270">
        <v>0</v>
      </c>
      <c r="D16" s="270">
        <v>0</v>
      </c>
      <c r="E16" s="270">
        <v>0</v>
      </c>
      <c r="F16" s="270"/>
      <c r="G16" s="270"/>
      <c r="H16" s="270"/>
      <c r="I16" s="270">
        <v>0</v>
      </c>
      <c r="J16" s="270">
        <v>0</v>
      </c>
      <c r="K16" s="270"/>
      <c r="L16" s="270"/>
      <c r="M16" s="270">
        <v>0</v>
      </c>
      <c r="N16" s="270">
        <v>0</v>
      </c>
      <c r="O16" s="270">
        <v>0</v>
      </c>
      <c r="P16" s="215"/>
      <c r="Q16" s="22"/>
    </row>
    <row r="17" spans="1:17" s="23" customFormat="1">
      <c r="A17" s="56" t="s">
        <v>273</v>
      </c>
      <c r="B17" s="270">
        <v>0</v>
      </c>
      <c r="C17" s="270">
        <v>0</v>
      </c>
      <c r="D17" s="270">
        <v>0</v>
      </c>
      <c r="E17" s="270">
        <v>0</v>
      </c>
      <c r="F17" s="270"/>
      <c r="G17" s="270"/>
      <c r="H17" s="270"/>
      <c r="I17" s="270">
        <v>0</v>
      </c>
      <c r="J17" s="270">
        <v>0</v>
      </c>
      <c r="K17" s="270"/>
      <c r="L17" s="270"/>
      <c r="M17" s="270">
        <v>0</v>
      </c>
      <c r="N17" s="270">
        <v>0</v>
      </c>
      <c r="O17" s="270">
        <v>0</v>
      </c>
      <c r="P17" s="215"/>
      <c r="Q17" s="22"/>
    </row>
    <row r="18" spans="1:17" s="24" customFormat="1">
      <c r="A18" s="56" t="s">
        <v>274</v>
      </c>
      <c r="B18" s="270">
        <v>0</v>
      </c>
      <c r="C18" s="270">
        <v>0</v>
      </c>
      <c r="D18" s="270">
        <v>0</v>
      </c>
      <c r="E18" s="270">
        <v>0</v>
      </c>
      <c r="F18" s="270"/>
      <c r="G18" s="270"/>
      <c r="H18" s="270"/>
      <c r="I18" s="270">
        <v>0</v>
      </c>
      <c r="J18" s="270">
        <v>0</v>
      </c>
      <c r="K18" s="270"/>
      <c r="L18" s="270"/>
      <c r="M18" s="270">
        <v>0</v>
      </c>
      <c r="N18" s="270">
        <v>0</v>
      </c>
      <c r="O18" s="270">
        <v>0</v>
      </c>
      <c r="P18" s="215"/>
      <c r="Q18" s="22"/>
    </row>
    <row r="19" spans="1:17" s="24" customFormat="1">
      <c r="A19" s="56" t="s">
        <v>275</v>
      </c>
      <c r="B19" s="270">
        <v>0</v>
      </c>
      <c r="C19" s="270">
        <v>0</v>
      </c>
      <c r="D19" s="270">
        <v>0</v>
      </c>
      <c r="E19" s="270">
        <v>0</v>
      </c>
      <c r="F19" s="270"/>
      <c r="G19" s="270"/>
      <c r="H19" s="270"/>
      <c r="I19" s="270">
        <v>0</v>
      </c>
      <c r="J19" s="270">
        <v>0</v>
      </c>
      <c r="K19" s="270"/>
      <c r="L19" s="270"/>
      <c r="M19" s="270">
        <v>0</v>
      </c>
      <c r="N19" s="270">
        <v>0</v>
      </c>
      <c r="O19" s="270">
        <v>0</v>
      </c>
      <c r="P19" s="215"/>
      <c r="Q19" s="22"/>
    </row>
    <row r="20" spans="1:17" s="24" customFormat="1">
      <c r="A20" s="56" t="s">
        <v>276</v>
      </c>
      <c r="B20" s="270">
        <v>0</v>
      </c>
      <c r="C20" s="270">
        <v>0</v>
      </c>
      <c r="D20" s="270">
        <v>0</v>
      </c>
      <c r="E20" s="270">
        <v>0</v>
      </c>
      <c r="F20" s="270"/>
      <c r="G20" s="270"/>
      <c r="H20" s="270"/>
      <c r="I20" s="270">
        <v>0</v>
      </c>
      <c r="J20" s="270">
        <v>0</v>
      </c>
      <c r="K20" s="270"/>
      <c r="L20" s="270"/>
      <c r="M20" s="270">
        <v>0</v>
      </c>
      <c r="N20" s="270">
        <v>0</v>
      </c>
      <c r="O20" s="270">
        <v>0</v>
      </c>
      <c r="P20" s="215"/>
      <c r="Q20" s="22"/>
    </row>
    <row r="21" spans="1:17" s="24" customFormat="1">
      <c r="A21" s="72" t="s">
        <v>67</v>
      </c>
      <c r="B21" s="61">
        <f>SUM(B9:B20)</f>
        <v>0</v>
      </c>
      <c r="C21" s="61">
        <f>SUM(C9:C20)</f>
        <v>0</v>
      </c>
      <c r="D21" s="61">
        <f t="shared" ref="D21:O21" si="0">SUM(D9:D20)</f>
        <v>0</v>
      </c>
      <c r="E21" s="61">
        <f t="shared" si="0"/>
        <v>0</v>
      </c>
      <c r="F21" s="61">
        <f t="shared" si="0"/>
        <v>0</v>
      </c>
      <c r="G21" s="61">
        <f t="shared" si="0"/>
        <v>0</v>
      </c>
      <c r="H21" s="61">
        <f t="shared" si="0"/>
        <v>0</v>
      </c>
      <c r="I21" s="61">
        <f t="shared" si="0"/>
        <v>0</v>
      </c>
      <c r="J21" s="61"/>
      <c r="K21" s="61">
        <f t="shared" si="0"/>
        <v>0</v>
      </c>
      <c r="L21" s="61">
        <f t="shared" si="0"/>
        <v>0</v>
      </c>
      <c r="M21" s="61">
        <f t="shared" si="0"/>
        <v>0</v>
      </c>
      <c r="N21" s="61">
        <f t="shared" si="0"/>
        <v>0</v>
      </c>
      <c r="O21" s="61">
        <f t="shared" si="0"/>
        <v>0</v>
      </c>
      <c r="P21" s="22"/>
      <c r="Q21" s="22"/>
    </row>
    <row r="22" spans="1:17" s="24" customForma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23"/>
    </row>
    <row r="23" spans="1:17" s="24" customFormat="1">
      <c r="A23" s="64"/>
      <c r="B23" s="64"/>
      <c r="C23" s="64"/>
      <c r="D23" s="64"/>
      <c r="E23" s="65"/>
      <c r="F23" s="64"/>
      <c r="G23" s="64"/>
      <c r="H23" s="65"/>
      <c r="I23" s="65"/>
      <c r="J23" s="65"/>
      <c r="K23" s="65"/>
      <c r="L23" s="65"/>
      <c r="M23" s="65"/>
      <c r="N23" s="65"/>
      <c r="O23" s="65"/>
      <c r="P23" s="23"/>
    </row>
    <row r="24" spans="1:17">
      <c r="A24" s="66"/>
      <c r="B24" s="2" t="s">
        <v>68</v>
      </c>
      <c r="C24" s="66"/>
      <c r="D24" s="66"/>
      <c r="E24" s="66"/>
      <c r="F24" s="66"/>
      <c r="G24" s="66"/>
      <c r="H24" s="66"/>
      <c r="I24" s="2" t="s">
        <v>69</v>
      </c>
      <c r="J24" s="66"/>
      <c r="K24" s="66"/>
      <c r="L24" s="66"/>
      <c r="M24" s="66"/>
      <c r="N24" s="66"/>
      <c r="O24" s="66"/>
    </row>
    <row r="25" spans="1:17" ht="24">
      <c r="A25" s="66"/>
      <c r="B25" s="294" t="s">
        <v>45</v>
      </c>
      <c r="C25" s="294"/>
      <c r="D25" s="294"/>
      <c r="E25" s="294"/>
      <c r="F25" s="199" t="s">
        <v>46</v>
      </c>
      <c r="G25" s="66"/>
      <c r="H25" s="66"/>
      <c r="I25" s="294" t="s">
        <v>45</v>
      </c>
      <c r="J25" s="294"/>
      <c r="K25" s="294"/>
      <c r="L25" s="294"/>
      <c r="M25" s="199" t="s">
        <v>46</v>
      </c>
      <c r="N25" s="66"/>
      <c r="O25" s="66"/>
    </row>
    <row r="26" spans="1:17">
      <c r="A26" s="66"/>
      <c r="B26" s="295"/>
      <c r="C26" s="296"/>
      <c r="D26" s="296"/>
      <c r="E26" s="296"/>
      <c r="F26" s="54"/>
      <c r="G26" s="66"/>
      <c r="H26" s="66"/>
      <c r="I26" s="295" t="s">
        <v>318</v>
      </c>
      <c r="J26" s="296"/>
      <c r="K26" s="296"/>
      <c r="L26" s="296"/>
      <c r="M26" s="54">
        <v>1</v>
      </c>
      <c r="N26" s="66"/>
      <c r="O26" s="66"/>
    </row>
    <row r="27" spans="1:17">
      <c r="A27" s="66"/>
      <c r="B27" s="288"/>
      <c r="C27" s="289"/>
      <c r="D27" s="289"/>
      <c r="E27" s="289"/>
      <c r="F27" s="57"/>
      <c r="G27" s="66"/>
      <c r="H27" s="66"/>
      <c r="I27" s="288"/>
      <c r="J27" s="289"/>
      <c r="K27" s="289"/>
      <c r="L27" s="289"/>
      <c r="M27" s="57"/>
      <c r="N27" s="66"/>
      <c r="O27" s="66"/>
    </row>
    <row r="28" spans="1:17">
      <c r="A28" s="66"/>
      <c r="B28" s="288"/>
      <c r="C28" s="289"/>
      <c r="D28" s="289"/>
      <c r="E28" s="289"/>
      <c r="F28" s="57"/>
      <c r="G28" s="66"/>
      <c r="H28" s="66"/>
      <c r="I28" s="288"/>
      <c r="J28" s="289"/>
      <c r="K28" s="289"/>
      <c r="L28" s="289"/>
      <c r="M28" s="57"/>
      <c r="N28" s="66"/>
      <c r="O28" s="66"/>
    </row>
    <row r="29" spans="1:17">
      <c r="A29" s="66"/>
      <c r="B29" s="290"/>
      <c r="C29" s="291"/>
      <c r="D29" s="291"/>
      <c r="E29" s="291"/>
      <c r="F29" s="60"/>
      <c r="G29" s="66"/>
      <c r="H29" s="66"/>
      <c r="I29" s="290"/>
      <c r="J29" s="291"/>
      <c r="K29" s="291"/>
      <c r="L29" s="291"/>
      <c r="M29" s="60"/>
      <c r="N29" s="66"/>
      <c r="O29" s="66"/>
    </row>
    <row r="30" spans="1:17">
      <c r="A30" s="66"/>
      <c r="B30" s="292" t="s">
        <v>47</v>
      </c>
      <c r="C30" s="293"/>
      <c r="D30" s="293"/>
      <c r="E30" s="293"/>
      <c r="F30" s="61">
        <f>SUM(F26:F29)</f>
        <v>0</v>
      </c>
      <c r="G30" s="66"/>
      <c r="H30" s="66"/>
      <c r="I30" s="292" t="s">
        <v>47</v>
      </c>
      <c r="J30" s="293"/>
      <c r="K30" s="293"/>
      <c r="L30" s="293"/>
      <c r="M30" s="61">
        <f>SUM(M26:M29)</f>
        <v>1</v>
      </c>
      <c r="N30" s="66"/>
      <c r="O30" s="66"/>
    </row>
    <row r="31" spans="1:17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7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7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7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7" ht="15.75">
      <c r="A35" s="229"/>
      <c r="B35" s="229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</row>
    <row r="36" spans="1:17" ht="15.75">
      <c r="A36" s="229"/>
      <c r="B36" s="229"/>
      <c r="C36" s="230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</row>
    <row r="37" spans="1:17" ht="15.75">
      <c r="A37" s="229"/>
      <c r="B37" s="229"/>
      <c r="C37" s="231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6" t="str">
        <f>+calculo!K5</f>
        <v>JUAN PEREZ</v>
      </c>
      <c r="O37" s="225"/>
      <c r="P37" s="225"/>
      <c r="Q37" s="225"/>
    </row>
    <row r="38" spans="1:17" ht="15.75">
      <c r="A38" s="229"/>
      <c r="B38" s="229"/>
      <c r="C38" s="230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33" t="str">
        <f>+calculo!K6</f>
        <v>Gerente Propietario</v>
      </c>
      <c r="O38" s="225"/>
      <c r="P38" s="225"/>
      <c r="Q38" s="225"/>
    </row>
    <row r="39" spans="1:17" ht="15.75">
      <c r="A39" s="229"/>
      <c r="B39" s="229"/>
      <c r="C39" s="231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</row>
    <row r="40" spans="1:17" ht="15.75">
      <c r="A40" s="229"/>
      <c r="B40" s="229"/>
      <c r="C40" s="231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</row>
    <row r="41" spans="1:17" ht="15.75">
      <c r="A41" s="229"/>
      <c r="B41" s="229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</row>
    <row r="42" spans="1:17" ht="15.75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</row>
    <row r="43" spans="1:17" ht="15.75">
      <c r="A43" s="229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</row>
    <row r="44" spans="1:17" ht="15.75">
      <c r="A44" s="229"/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</row>
    <row r="45" spans="1:17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1:17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</row>
    <row r="47" spans="1:17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1:17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</row>
    <row r="49" spans="1:1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1:1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</row>
    <row r="51" spans="1:1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spans="1:1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1:1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1:1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1:1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1:1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1:1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  <row r="59" spans="1:1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</row>
    <row r="60" spans="1:1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</row>
    <row r="61" spans="1:1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</row>
    <row r="62" spans="1:1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</row>
  </sheetData>
  <mergeCells count="15">
    <mergeCell ref="A1:D1"/>
    <mergeCell ref="A2:B2"/>
    <mergeCell ref="B30:E30"/>
    <mergeCell ref="A7:A8"/>
    <mergeCell ref="B25:E25"/>
    <mergeCell ref="B26:E26"/>
    <mergeCell ref="B27:E27"/>
    <mergeCell ref="B28:E28"/>
    <mergeCell ref="B29:E29"/>
    <mergeCell ref="I28:L28"/>
    <mergeCell ref="I29:L29"/>
    <mergeCell ref="I30:L30"/>
    <mergeCell ref="I25:L25"/>
    <mergeCell ref="I26:L26"/>
    <mergeCell ref="I27:L27"/>
  </mergeCells>
  <pageMargins left="0" right="0" top="0.74803149606299213" bottom="0.74803149606299213" header="0.31496062992125984" footer="0.31496062992125984"/>
  <pageSetup scale="7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1"/>
  <sheetViews>
    <sheetView showGridLines="0" zoomScale="90" zoomScaleNormal="90" workbookViewId="0">
      <selection activeCell="A46" sqref="A46"/>
    </sheetView>
  </sheetViews>
  <sheetFormatPr baseColWidth="10" defaultColWidth="11.42578125" defaultRowHeight="12.75"/>
  <cols>
    <col min="1" max="1" width="10.5703125" style="30" customWidth="1"/>
    <col min="2" max="2" width="24.28515625" style="30" customWidth="1"/>
    <col min="3" max="14" width="8.140625" style="30" customWidth="1"/>
    <col min="15" max="15" width="10.85546875" style="30" customWidth="1"/>
    <col min="16" max="16384" width="11.42578125" style="30"/>
  </cols>
  <sheetData>
    <row r="1" spans="1:15">
      <c r="A1" s="284" t="str">
        <f>+'Anexo-2'!A1:D1</f>
        <v>EMPRESA : JUAN PEREZ</v>
      </c>
      <c r="B1" s="284"/>
      <c r="C1" s="284"/>
      <c r="D1" s="284"/>
    </row>
    <row r="2" spans="1:15">
      <c r="A2" s="284" t="str">
        <f>+'Anexo-2'!A2:D2</f>
        <v>Gestión : 2019</v>
      </c>
      <c r="B2" s="284"/>
      <c r="C2" s="284"/>
      <c r="D2" s="284"/>
    </row>
    <row r="3" spans="1:15">
      <c r="A3" s="31" t="s">
        <v>70</v>
      </c>
      <c r="B3" s="31"/>
    </row>
    <row r="4" spans="1:15">
      <c r="A4" s="31" t="s">
        <v>71</v>
      </c>
      <c r="B4" s="31"/>
    </row>
    <row r="5" spans="1:15">
      <c r="A5" s="31" t="s">
        <v>72</v>
      </c>
      <c r="B5" s="31"/>
    </row>
    <row r="6" spans="1:15" ht="3.95" customHeight="1"/>
    <row r="7" spans="1:15">
      <c r="A7" s="311">
        <v>3001</v>
      </c>
      <c r="B7" s="312"/>
      <c r="C7" s="245">
        <v>3002</v>
      </c>
      <c r="D7" s="245">
        <v>3003</v>
      </c>
      <c r="E7" s="245">
        <v>3004</v>
      </c>
      <c r="F7" s="245">
        <v>3005</v>
      </c>
      <c r="G7" s="245">
        <v>3006</v>
      </c>
      <c r="H7" s="245">
        <v>3007</v>
      </c>
      <c r="I7" s="245">
        <v>3008</v>
      </c>
      <c r="J7" s="245">
        <v>3009</v>
      </c>
      <c r="K7" s="245">
        <v>3010</v>
      </c>
      <c r="L7" s="245">
        <v>3011</v>
      </c>
      <c r="M7" s="245">
        <v>3012</v>
      </c>
      <c r="N7" s="245">
        <v>3013</v>
      </c>
      <c r="O7" s="245">
        <v>3014</v>
      </c>
    </row>
    <row r="8" spans="1:15">
      <c r="A8" s="313" t="s">
        <v>73</v>
      </c>
      <c r="B8" s="314"/>
      <c r="C8" s="297" t="s">
        <v>74</v>
      </c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 t="s">
        <v>75</v>
      </c>
    </row>
    <row r="9" spans="1:15">
      <c r="A9" s="315"/>
      <c r="B9" s="316"/>
      <c r="C9" s="200" t="s">
        <v>76</v>
      </c>
      <c r="D9" s="200" t="s">
        <v>77</v>
      </c>
      <c r="E9" s="200" t="s">
        <v>78</v>
      </c>
      <c r="F9" s="200" t="s">
        <v>79</v>
      </c>
      <c r="G9" s="200" t="s">
        <v>80</v>
      </c>
      <c r="H9" s="200" t="s">
        <v>81</v>
      </c>
      <c r="I9" s="200" t="s">
        <v>82</v>
      </c>
      <c r="J9" s="200" t="s">
        <v>83</v>
      </c>
      <c r="K9" s="200" t="s">
        <v>84</v>
      </c>
      <c r="L9" s="200" t="s">
        <v>85</v>
      </c>
      <c r="M9" s="200" t="s">
        <v>86</v>
      </c>
      <c r="N9" s="200" t="s">
        <v>87</v>
      </c>
      <c r="O9" s="297"/>
    </row>
    <row r="10" spans="1:15">
      <c r="A10" s="32" t="s">
        <v>88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</row>
    <row r="11" spans="1:15">
      <c r="A11" s="307">
        <v>1</v>
      </c>
      <c r="B11" s="308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15">
      <c r="A12" s="307">
        <v>2</v>
      </c>
      <c r="B12" s="308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</row>
    <row r="13" spans="1:15">
      <c r="A13" s="307">
        <v>3</v>
      </c>
      <c r="B13" s="30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</row>
    <row r="14" spans="1:15">
      <c r="A14" s="307">
        <v>4</v>
      </c>
      <c r="B14" s="308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</row>
    <row r="15" spans="1:15">
      <c r="A15" s="307">
        <v>5</v>
      </c>
      <c r="B15" s="308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</row>
    <row r="16" spans="1:15">
      <c r="A16" s="307">
        <v>6</v>
      </c>
      <c r="B16" s="30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</row>
    <row r="17" spans="1:15">
      <c r="A17" s="307">
        <v>7</v>
      </c>
      <c r="B17" s="308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</row>
    <row r="18" spans="1:15">
      <c r="A18" s="309" t="s">
        <v>89</v>
      </c>
      <c r="B18" s="310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>
      <c r="A19" s="32" t="s">
        <v>90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</row>
    <row r="20" spans="1:15">
      <c r="A20" s="307">
        <v>1</v>
      </c>
      <c r="B20" s="308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</row>
    <row r="21" spans="1:15">
      <c r="A21" s="307">
        <v>2</v>
      </c>
      <c r="B21" s="308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</row>
    <row r="22" spans="1:15">
      <c r="A22" s="307">
        <v>3</v>
      </c>
      <c r="B22" s="308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</row>
    <row r="23" spans="1:15">
      <c r="A23" s="307">
        <v>4</v>
      </c>
      <c r="B23" s="308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</row>
    <row r="24" spans="1:15">
      <c r="A24" s="307">
        <v>5</v>
      </c>
      <c r="B24" s="30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</row>
    <row r="25" spans="1:15">
      <c r="A25" s="307">
        <v>6</v>
      </c>
      <c r="B25" s="308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/>
    </row>
    <row r="26" spans="1:15">
      <c r="A26" s="307">
        <v>7</v>
      </c>
      <c r="B26" s="308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</row>
    <row r="27" spans="1:15">
      <c r="A27" s="309" t="s">
        <v>91</v>
      </c>
      <c r="B27" s="310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>
      <c r="A28" s="37" t="s">
        <v>92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>
      <c r="A29" s="39" t="s">
        <v>93</v>
      </c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ht="5.0999999999999996" customHeight="1">
      <c r="A30" s="67"/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15">
      <c r="A31" s="39" t="s">
        <v>94</v>
      </c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5" ht="5.0999999999999996" customHeight="1">
      <c r="A32" s="67"/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1:16">
      <c r="A33" s="39" t="s">
        <v>95</v>
      </c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6">
      <c r="A34" s="39" t="s">
        <v>96</v>
      </c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16" ht="5.0999999999999996" customHeight="1">
      <c r="A35" s="67"/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6">
      <c r="A36" s="39" t="s">
        <v>97</v>
      </c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16" ht="7.5" customHeight="1"/>
    <row r="38" spans="1:16">
      <c r="C38" s="30" t="s">
        <v>98</v>
      </c>
    </row>
    <row r="39" spans="1:16" ht="25.5">
      <c r="C39" s="298" t="s">
        <v>45</v>
      </c>
      <c r="D39" s="298"/>
      <c r="E39" s="298"/>
      <c r="F39" s="298"/>
      <c r="G39" s="201" t="s">
        <v>46</v>
      </c>
    </row>
    <row r="40" spans="1:16">
      <c r="C40" s="299"/>
      <c r="D40" s="300"/>
      <c r="E40" s="300"/>
      <c r="F40" s="300"/>
      <c r="G40" s="17"/>
    </row>
    <row r="41" spans="1:16">
      <c r="C41" s="301"/>
      <c r="D41" s="302"/>
      <c r="E41" s="302"/>
      <c r="F41" s="302"/>
      <c r="G41" s="18"/>
    </row>
    <row r="42" spans="1:16">
      <c r="C42" s="303"/>
      <c r="D42" s="304"/>
      <c r="E42" s="304"/>
      <c r="F42" s="304"/>
      <c r="G42" s="19"/>
    </row>
    <row r="43" spans="1:16">
      <c r="C43" s="305" t="s">
        <v>47</v>
      </c>
      <c r="D43" s="306"/>
      <c r="E43" s="306"/>
      <c r="F43" s="306"/>
      <c r="G43" s="20">
        <f>SUM(G40:G42)</f>
        <v>0</v>
      </c>
    </row>
    <row r="44" spans="1:16">
      <c r="A44" s="41"/>
      <c r="B44" s="41"/>
    </row>
    <row r="45" spans="1:16">
      <c r="A45" s="41"/>
      <c r="B45" s="41"/>
    </row>
    <row r="47" spans="1:16" ht="15.75">
      <c r="B47" s="227"/>
      <c r="C47" s="10"/>
      <c r="D47" s="10"/>
      <c r="E47" s="10"/>
      <c r="F47" s="10"/>
      <c r="G47" s="10"/>
      <c r="H47" s="10"/>
      <c r="I47" s="10"/>
      <c r="J47" s="10"/>
      <c r="K47" s="225"/>
      <c r="L47" s="225"/>
      <c r="M47" s="225"/>
      <c r="N47" s="225"/>
      <c r="O47" s="232"/>
      <c r="P47" s="232"/>
    </row>
    <row r="48" spans="1:16" ht="15.75">
      <c r="B48" s="228"/>
      <c r="C48" s="10"/>
      <c r="D48" s="10"/>
      <c r="E48" s="10"/>
      <c r="F48" s="10"/>
      <c r="G48" s="10"/>
      <c r="H48" s="10"/>
      <c r="I48" s="10"/>
      <c r="J48" s="10"/>
      <c r="K48" s="225"/>
      <c r="L48" s="225"/>
      <c r="M48" s="226" t="str">
        <f>+calculo!K5</f>
        <v>JUAN PEREZ</v>
      </c>
      <c r="N48" s="225"/>
      <c r="O48" s="232"/>
      <c r="P48" s="232"/>
    </row>
    <row r="49" spans="2:16" ht="15.75">
      <c r="B49" s="227"/>
      <c r="C49" s="10"/>
      <c r="D49" s="10"/>
      <c r="E49" s="10"/>
      <c r="F49" s="10"/>
      <c r="G49" s="10"/>
      <c r="H49" s="10"/>
      <c r="I49" s="10"/>
      <c r="J49" s="10"/>
      <c r="K49" s="225"/>
      <c r="L49" s="225"/>
      <c r="M49" s="233" t="str">
        <f>+calculo!K6</f>
        <v>Gerente Propietario</v>
      </c>
      <c r="N49" s="225"/>
      <c r="O49" s="232"/>
      <c r="P49" s="232"/>
    </row>
    <row r="50" spans="2:16" ht="15.75">
      <c r="B50" s="228"/>
      <c r="C50" s="10"/>
      <c r="D50" s="10"/>
      <c r="E50" s="10"/>
      <c r="F50" s="10"/>
      <c r="G50" s="10"/>
      <c r="H50" s="10"/>
      <c r="I50" s="10"/>
      <c r="J50" s="10"/>
      <c r="K50" s="225"/>
      <c r="L50" s="225"/>
      <c r="M50" s="225"/>
      <c r="N50" s="225"/>
      <c r="O50" s="232"/>
      <c r="P50" s="232"/>
    </row>
    <row r="51" spans="2:16">
      <c r="B51" s="228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</sheetData>
  <mergeCells count="27">
    <mergeCell ref="A1:D1"/>
    <mergeCell ref="A2:D2"/>
    <mergeCell ref="A27:B27"/>
    <mergeCell ref="A22:B22"/>
    <mergeCell ref="A23:B23"/>
    <mergeCell ref="A24:B24"/>
    <mergeCell ref="A25:B25"/>
    <mergeCell ref="A26:B26"/>
    <mergeCell ref="A7:B7"/>
    <mergeCell ref="A8:B9"/>
    <mergeCell ref="A11:B11"/>
    <mergeCell ref="A12:B12"/>
    <mergeCell ref="A13:B13"/>
    <mergeCell ref="C42:F42"/>
    <mergeCell ref="C43:F43"/>
    <mergeCell ref="A14:B14"/>
    <mergeCell ref="A15:B15"/>
    <mergeCell ref="A16:B16"/>
    <mergeCell ref="A17:B17"/>
    <mergeCell ref="A20:B20"/>
    <mergeCell ref="A21:B21"/>
    <mergeCell ref="A18:B18"/>
    <mergeCell ref="O8:O9"/>
    <mergeCell ref="C8:N8"/>
    <mergeCell ref="C39:F39"/>
    <mergeCell ref="C40:F40"/>
    <mergeCell ref="C41:F41"/>
  </mergeCells>
  <pageMargins left="0.23622047244094491" right="0.23622047244094491" top="0.74803149606299213" bottom="0" header="0.31496062992125984" footer="0"/>
  <pageSetup scale="8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9"/>
  <sheetViews>
    <sheetView showGridLines="0" workbookViewId="0">
      <selection activeCell="A34" sqref="A34"/>
    </sheetView>
  </sheetViews>
  <sheetFormatPr baseColWidth="10" defaultColWidth="11.42578125" defaultRowHeight="12.75"/>
  <cols>
    <col min="1" max="1" width="15.42578125" style="30" customWidth="1"/>
    <col min="2" max="7" width="14.5703125" style="30" customWidth="1"/>
    <col min="8" max="16384" width="11.42578125" style="30"/>
  </cols>
  <sheetData>
    <row r="1" spans="1:7">
      <c r="A1" s="284" t="str">
        <f>+'Anexo-3'!A1:D1</f>
        <v>EMPRESA : JUAN PEREZ</v>
      </c>
      <c r="B1" s="284"/>
      <c r="C1" s="284"/>
      <c r="D1" s="284"/>
    </row>
    <row r="2" spans="1:7">
      <c r="A2" s="284" t="str">
        <f>+'Anexo-3'!A2:D2</f>
        <v>Gestión : 2019</v>
      </c>
      <c r="B2" s="284"/>
      <c r="C2" s="284"/>
      <c r="D2" s="284"/>
    </row>
    <row r="3" spans="1:7">
      <c r="A3" s="25" t="s">
        <v>99</v>
      </c>
    </row>
    <row r="4" spans="1:7">
      <c r="A4" s="25" t="s">
        <v>1</v>
      </c>
    </row>
    <row r="5" spans="1:7">
      <c r="A5" s="2"/>
      <c r="B5" s="6"/>
      <c r="C5" s="6"/>
      <c r="D5" s="6"/>
      <c r="E5" s="6"/>
      <c r="F5" s="6"/>
      <c r="G5" s="6"/>
    </row>
    <row r="6" spans="1:7">
      <c r="A6" s="243">
        <v>4001</v>
      </c>
      <c r="B6" s="243">
        <v>4002</v>
      </c>
      <c r="C6" s="243">
        <v>4003</v>
      </c>
      <c r="D6" s="243">
        <v>4004</v>
      </c>
      <c r="E6" s="243">
        <v>4005</v>
      </c>
      <c r="F6" s="243">
        <v>4006</v>
      </c>
      <c r="G6" s="243">
        <v>4007</v>
      </c>
    </row>
    <row r="7" spans="1:7" s="42" customFormat="1" ht="36">
      <c r="A7" s="294" t="s">
        <v>100</v>
      </c>
      <c r="B7" s="199" t="s">
        <v>101</v>
      </c>
      <c r="C7" s="199" t="s">
        <v>102</v>
      </c>
      <c r="D7" s="199" t="s">
        <v>103</v>
      </c>
      <c r="E7" s="199" t="s">
        <v>104</v>
      </c>
      <c r="F7" s="199" t="s">
        <v>105</v>
      </c>
      <c r="G7" s="199" t="s">
        <v>106</v>
      </c>
    </row>
    <row r="8" spans="1:7">
      <c r="A8" s="294"/>
      <c r="B8" s="199" t="s">
        <v>22</v>
      </c>
      <c r="C8" s="199" t="s">
        <v>23</v>
      </c>
      <c r="D8" s="199" t="s">
        <v>24</v>
      </c>
      <c r="E8" s="199" t="s">
        <v>107</v>
      </c>
      <c r="F8" s="199" t="s">
        <v>26</v>
      </c>
      <c r="G8" s="199" t="s">
        <v>108</v>
      </c>
    </row>
    <row r="9" spans="1:7">
      <c r="A9" s="53" t="s">
        <v>265</v>
      </c>
      <c r="B9" s="274"/>
      <c r="C9" s="274"/>
      <c r="D9" s="274"/>
      <c r="E9" s="275"/>
      <c r="F9" s="274"/>
      <c r="G9" s="275">
        <v>0</v>
      </c>
    </row>
    <row r="10" spans="1:7">
      <c r="A10" s="56" t="s">
        <v>266</v>
      </c>
      <c r="B10" s="264"/>
      <c r="C10" s="264"/>
      <c r="D10" s="264"/>
      <c r="E10" s="276"/>
      <c r="F10" s="264"/>
      <c r="G10" s="276">
        <v>0</v>
      </c>
    </row>
    <row r="11" spans="1:7">
      <c r="A11" s="56" t="s">
        <v>267</v>
      </c>
      <c r="B11" s="264"/>
      <c r="C11" s="264"/>
      <c r="D11" s="264"/>
      <c r="E11" s="276"/>
      <c r="F11" s="264"/>
      <c r="G11" s="276">
        <v>0</v>
      </c>
    </row>
    <row r="12" spans="1:7">
      <c r="A12" s="56" t="s">
        <v>268</v>
      </c>
      <c r="B12" s="264"/>
      <c r="C12" s="264"/>
      <c r="D12" s="264"/>
      <c r="E12" s="276"/>
      <c r="F12" s="264"/>
      <c r="G12" s="276">
        <v>0</v>
      </c>
    </row>
    <row r="13" spans="1:7">
      <c r="A13" s="56" t="s">
        <v>269</v>
      </c>
      <c r="B13" s="264"/>
      <c r="C13" s="264"/>
      <c r="D13" s="264"/>
      <c r="E13" s="276"/>
      <c r="F13" s="264"/>
      <c r="G13" s="276">
        <v>0</v>
      </c>
    </row>
    <row r="14" spans="1:7">
      <c r="A14" s="56" t="s">
        <v>270</v>
      </c>
      <c r="B14" s="264"/>
      <c r="C14" s="264"/>
      <c r="D14" s="264"/>
      <c r="E14" s="276"/>
      <c r="F14" s="264"/>
      <c r="G14" s="276">
        <v>0</v>
      </c>
    </row>
    <row r="15" spans="1:7">
      <c r="A15" s="56" t="s">
        <v>271</v>
      </c>
      <c r="B15" s="264"/>
      <c r="C15" s="264"/>
      <c r="D15" s="264"/>
      <c r="E15" s="276"/>
      <c r="F15" s="264"/>
      <c r="G15" s="276">
        <v>0</v>
      </c>
    </row>
    <row r="16" spans="1:7">
      <c r="A16" s="56" t="s">
        <v>272</v>
      </c>
      <c r="B16" s="264"/>
      <c r="C16" s="264"/>
      <c r="D16" s="264"/>
      <c r="E16" s="276"/>
      <c r="F16" s="264"/>
      <c r="G16" s="276">
        <v>0</v>
      </c>
    </row>
    <row r="17" spans="1:15">
      <c r="A17" s="56" t="s">
        <v>273</v>
      </c>
      <c r="B17" s="264"/>
      <c r="C17" s="264"/>
      <c r="D17" s="264"/>
      <c r="E17" s="276"/>
      <c r="F17" s="264"/>
      <c r="G17" s="276">
        <v>0</v>
      </c>
    </row>
    <row r="18" spans="1:15">
      <c r="A18" s="56" t="s">
        <v>274</v>
      </c>
      <c r="B18" s="264"/>
      <c r="C18" s="264"/>
      <c r="D18" s="264"/>
      <c r="E18" s="276"/>
      <c r="F18" s="264"/>
      <c r="G18" s="276">
        <v>0</v>
      </c>
    </row>
    <row r="19" spans="1:15">
      <c r="A19" s="56" t="s">
        <v>275</v>
      </c>
      <c r="B19" s="264"/>
      <c r="C19" s="264"/>
      <c r="D19" s="264"/>
      <c r="E19" s="276"/>
      <c r="F19" s="264"/>
      <c r="G19" s="276">
        <v>0</v>
      </c>
    </row>
    <row r="20" spans="1:15">
      <c r="A20" s="59" t="s">
        <v>276</v>
      </c>
      <c r="B20" s="264"/>
      <c r="C20" s="264"/>
      <c r="D20" s="264"/>
      <c r="E20" s="276"/>
      <c r="F20" s="264"/>
      <c r="G20" s="276">
        <v>0</v>
      </c>
    </row>
    <row r="21" spans="1:15">
      <c r="A21" s="72" t="s">
        <v>67</v>
      </c>
      <c r="B21" s="73">
        <f>SUM(B9:B20)</f>
        <v>0</v>
      </c>
      <c r="C21" s="73">
        <f t="shared" ref="C21:G21" si="0">SUM(C9:C20)</f>
        <v>0</v>
      </c>
      <c r="D21" s="73">
        <f t="shared" si="0"/>
        <v>0</v>
      </c>
      <c r="E21" s="73">
        <f t="shared" si="0"/>
        <v>0</v>
      </c>
      <c r="F21" s="73">
        <f t="shared" si="0"/>
        <v>0</v>
      </c>
      <c r="G21" s="73">
        <f t="shared" si="0"/>
        <v>0</v>
      </c>
    </row>
    <row r="22" spans="1:15">
      <c r="A22" s="5" t="s">
        <v>109</v>
      </c>
      <c r="B22" s="6"/>
      <c r="C22" s="6"/>
      <c r="D22" s="6"/>
      <c r="E22" s="6"/>
      <c r="F22" s="6"/>
      <c r="G22" s="6"/>
    </row>
    <row r="23" spans="1:15">
      <c r="A23" s="6"/>
      <c r="B23" s="6"/>
      <c r="C23" s="6"/>
      <c r="D23" s="6"/>
      <c r="E23" s="6"/>
      <c r="F23" s="6"/>
      <c r="G23" s="6"/>
    </row>
    <row r="24" spans="1:15" ht="21.75" customHeight="1">
      <c r="A24" s="2" t="s">
        <v>110</v>
      </c>
      <c r="B24" s="2"/>
      <c r="C24" s="2"/>
      <c r="D24" s="6"/>
      <c r="E24" s="317" t="s">
        <v>44</v>
      </c>
      <c r="F24" s="317"/>
      <c r="G24" s="317"/>
    </row>
    <row r="25" spans="1:15">
      <c r="A25" s="294" t="s">
        <v>45</v>
      </c>
      <c r="B25" s="294"/>
      <c r="C25" s="199" t="s">
        <v>46</v>
      </c>
      <c r="D25" s="74"/>
      <c r="E25" s="294" t="s">
        <v>45</v>
      </c>
      <c r="F25" s="294"/>
      <c r="G25" s="199" t="s">
        <v>46</v>
      </c>
      <c r="H25" s="43"/>
    </row>
    <row r="26" spans="1:15">
      <c r="A26" s="295"/>
      <c r="B26" s="296"/>
      <c r="C26" s="54"/>
      <c r="D26" s="74"/>
      <c r="E26" s="295"/>
      <c r="F26" s="296"/>
      <c r="G26" s="54"/>
      <c r="H26" s="23"/>
    </row>
    <row r="27" spans="1:15">
      <c r="A27" s="288"/>
      <c r="B27" s="289"/>
      <c r="C27" s="57"/>
      <c r="D27" s="74"/>
      <c r="E27" s="288"/>
      <c r="F27" s="289"/>
      <c r="G27" s="57"/>
      <c r="H27" s="23"/>
    </row>
    <row r="28" spans="1:15">
      <c r="A28" s="288"/>
      <c r="B28" s="289"/>
      <c r="C28" s="57"/>
      <c r="D28" s="74"/>
      <c r="E28" s="288"/>
      <c r="F28" s="289"/>
      <c r="G28" s="57"/>
      <c r="H28" s="44"/>
    </row>
    <row r="29" spans="1:15">
      <c r="A29" s="290"/>
      <c r="B29" s="291"/>
      <c r="C29" s="60"/>
      <c r="D29" s="74"/>
      <c r="E29" s="290"/>
      <c r="F29" s="291"/>
      <c r="G29" s="60"/>
      <c r="H29" s="44"/>
    </row>
    <row r="30" spans="1:15">
      <c r="A30" s="292" t="s">
        <v>47</v>
      </c>
      <c r="B30" s="293"/>
      <c r="C30" s="61">
        <f>SUM(C26:C29)</f>
        <v>0</v>
      </c>
      <c r="D30" s="74"/>
      <c r="E30" s="292" t="s">
        <v>47</v>
      </c>
      <c r="F30" s="293"/>
      <c r="G30" s="61">
        <f>SUM(G26:G29)</f>
        <v>0</v>
      </c>
      <c r="H30" s="44"/>
      <c r="K30" s="45"/>
      <c r="O30" s="45"/>
    </row>
    <row r="31" spans="1:15">
      <c r="A31" s="15"/>
      <c r="B31" s="15"/>
      <c r="C31" s="75"/>
      <c r="D31" s="74"/>
      <c r="E31" s="6"/>
      <c r="F31" s="15"/>
      <c r="G31" s="15"/>
      <c r="H31" s="44"/>
      <c r="K31" s="45"/>
      <c r="L31" s="45"/>
      <c r="M31" s="45"/>
      <c r="N31" s="45"/>
      <c r="O31" s="45"/>
    </row>
    <row r="32" spans="1:15">
      <c r="A32" s="15"/>
      <c r="B32" s="15"/>
      <c r="C32" s="75"/>
      <c r="D32" s="74"/>
      <c r="E32" s="6"/>
      <c r="F32" s="15"/>
      <c r="G32" s="15"/>
      <c r="H32" s="44"/>
      <c r="K32" s="45"/>
      <c r="L32" s="45"/>
      <c r="M32" s="45"/>
      <c r="N32" s="45"/>
      <c r="O32" s="45"/>
    </row>
    <row r="33" spans="1:15">
      <c r="A33" s="15"/>
      <c r="B33" s="15"/>
      <c r="C33" s="75"/>
      <c r="D33" s="74"/>
      <c r="E33" s="6"/>
      <c r="F33" s="15"/>
      <c r="G33" s="15"/>
      <c r="H33" s="44"/>
      <c r="K33" s="45"/>
      <c r="L33" s="45"/>
      <c r="M33" s="45"/>
      <c r="N33" s="45"/>
      <c r="O33" s="45"/>
    </row>
    <row r="34" spans="1:15">
      <c r="A34" s="15"/>
      <c r="B34" s="15"/>
      <c r="C34" s="75"/>
      <c r="D34" s="74"/>
      <c r="E34" s="6"/>
      <c r="F34" s="15"/>
      <c r="G34" s="15"/>
      <c r="H34" s="44"/>
      <c r="K34" s="45"/>
      <c r="L34" s="45"/>
      <c r="M34" s="45"/>
      <c r="N34" s="45"/>
      <c r="O34" s="45"/>
    </row>
    <row r="35" spans="1:15">
      <c r="A35" s="22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5" ht="15.75">
      <c r="A36" s="223"/>
      <c r="B36" s="10"/>
      <c r="C36" s="10"/>
      <c r="D36" s="225"/>
      <c r="E36" s="226" t="str">
        <f>+calculo!K5</f>
        <v>JUAN PEREZ</v>
      </c>
      <c r="F36" s="225"/>
      <c r="G36" s="10"/>
      <c r="H36" s="10"/>
      <c r="I36" s="10"/>
      <c r="J36" s="10"/>
      <c r="K36" s="10"/>
      <c r="M36" s="10"/>
    </row>
    <row r="37" spans="1:15" ht="15.75">
      <c r="A37" s="222"/>
      <c r="B37" s="10"/>
      <c r="C37" s="10"/>
      <c r="D37" s="225"/>
      <c r="E37" s="233" t="str">
        <f>+calculo!K6</f>
        <v>Gerente Propietario</v>
      </c>
      <c r="F37" s="225"/>
      <c r="G37" s="10"/>
      <c r="H37" s="10"/>
      <c r="I37" s="10"/>
      <c r="J37" s="10"/>
      <c r="K37" s="10"/>
      <c r="M37" s="10"/>
    </row>
    <row r="38" spans="1:15" ht="15.75">
      <c r="A38" s="223"/>
      <c r="B38" s="10"/>
      <c r="C38" s="10"/>
      <c r="D38" s="225"/>
      <c r="E38" s="225"/>
      <c r="F38" s="225"/>
      <c r="G38" s="10"/>
      <c r="H38" s="10"/>
      <c r="I38" s="10"/>
      <c r="J38" s="10"/>
      <c r="K38" s="10"/>
      <c r="M38" s="10"/>
    </row>
    <row r="39" spans="1:15">
      <c r="A39" s="22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</sheetData>
  <mergeCells count="16">
    <mergeCell ref="A1:D1"/>
    <mergeCell ref="A2:D2"/>
    <mergeCell ref="E29:F29"/>
    <mergeCell ref="E30:F30"/>
    <mergeCell ref="A25:B25"/>
    <mergeCell ref="A26:B26"/>
    <mergeCell ref="A27:B27"/>
    <mergeCell ref="A28:B28"/>
    <mergeCell ref="A29:B29"/>
    <mergeCell ref="A30:B30"/>
    <mergeCell ref="A7:A8"/>
    <mergeCell ref="E25:F25"/>
    <mergeCell ref="E26:F26"/>
    <mergeCell ref="E27:F27"/>
    <mergeCell ref="E28:F28"/>
    <mergeCell ref="E24:G24"/>
  </mergeCells>
  <pageMargins left="0.25" right="0.25" top="0.75" bottom="0.75" header="0.3" footer="0.3"/>
  <pageSetup scale="98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1"/>
  <sheetViews>
    <sheetView showGridLines="0" workbookViewId="0">
      <selection activeCell="A44" sqref="A44"/>
    </sheetView>
  </sheetViews>
  <sheetFormatPr baseColWidth="10" defaultColWidth="11.42578125" defaultRowHeight="12.75"/>
  <cols>
    <col min="1" max="1" width="27.140625" style="46" customWidth="1"/>
    <col min="2" max="2" width="21.42578125" style="46" customWidth="1"/>
    <col min="3" max="3" width="20.7109375" style="46" customWidth="1"/>
    <col min="4" max="4" width="21.140625" style="46" customWidth="1"/>
    <col min="5" max="5" width="0.85546875" style="46" customWidth="1"/>
    <col min="6" max="16384" width="11.42578125" style="46"/>
  </cols>
  <sheetData>
    <row r="1" spans="1:5">
      <c r="A1" s="284" t="str">
        <f>+'Anexo-4'!A1:D1</f>
        <v>EMPRESA : JUAN PEREZ</v>
      </c>
      <c r="B1" s="284"/>
      <c r="C1" s="284"/>
      <c r="D1" s="284"/>
    </row>
    <row r="2" spans="1:5">
      <c r="A2" s="212" t="str">
        <f>+'Anexo-4'!A2:D2</f>
        <v>Gestión : 2019</v>
      </c>
      <c r="B2" s="10"/>
      <c r="C2" s="10"/>
      <c r="D2" s="10"/>
    </row>
    <row r="3" spans="1:5">
      <c r="A3" s="198" t="s">
        <v>111</v>
      </c>
    </row>
    <row r="4" spans="1:5">
      <c r="A4" s="198" t="s">
        <v>1</v>
      </c>
    </row>
    <row r="5" spans="1:5">
      <c r="A5" s="4"/>
      <c r="B5" s="4"/>
      <c r="C5" s="4"/>
      <c r="D5" s="4"/>
      <c r="E5" s="4"/>
    </row>
    <row r="6" spans="1:5">
      <c r="A6" s="246">
        <v>5001</v>
      </c>
      <c r="B6" s="243">
        <v>5002</v>
      </c>
      <c r="C6" s="243">
        <v>5003</v>
      </c>
      <c r="D6" s="243">
        <v>5004</v>
      </c>
      <c r="E6" s="4"/>
    </row>
    <row r="7" spans="1:5" ht="12.95" customHeight="1">
      <c r="A7" s="321" t="s">
        <v>2</v>
      </c>
      <c r="B7" s="199" t="s">
        <v>112</v>
      </c>
      <c r="C7" s="199" t="s">
        <v>113</v>
      </c>
      <c r="D7" s="199" t="s">
        <v>114</v>
      </c>
      <c r="E7" s="4"/>
    </row>
    <row r="8" spans="1:5">
      <c r="A8" s="322"/>
      <c r="B8" s="199" t="s">
        <v>22</v>
      </c>
      <c r="C8" s="199" t="s">
        <v>23</v>
      </c>
      <c r="D8" s="76" t="s">
        <v>115</v>
      </c>
      <c r="E8" s="4"/>
    </row>
    <row r="9" spans="1:5">
      <c r="A9" s="204" t="s">
        <v>265</v>
      </c>
      <c r="B9" s="69">
        <v>0</v>
      </c>
      <c r="C9" s="69">
        <v>0</v>
      </c>
      <c r="D9" s="77">
        <f>+B9-C9</f>
        <v>0</v>
      </c>
      <c r="E9" s="4"/>
    </row>
    <row r="10" spans="1:5">
      <c r="A10" s="202" t="s">
        <v>266</v>
      </c>
      <c r="B10" s="58">
        <v>0</v>
      </c>
      <c r="C10" s="78">
        <v>0</v>
      </c>
      <c r="D10" s="79">
        <f>+B10-C10</f>
        <v>0</v>
      </c>
      <c r="E10" s="4"/>
    </row>
    <row r="11" spans="1:5">
      <c r="A11" s="240" t="s">
        <v>267</v>
      </c>
      <c r="B11" s="58">
        <v>0</v>
      </c>
      <c r="C11" s="58">
        <v>0</v>
      </c>
      <c r="D11" s="79">
        <f>+B11-C11</f>
        <v>0</v>
      </c>
      <c r="E11" s="4"/>
    </row>
    <row r="12" spans="1:5">
      <c r="A12" s="240" t="s">
        <v>268</v>
      </c>
      <c r="B12" s="58">
        <v>0</v>
      </c>
      <c r="C12" s="58">
        <v>0</v>
      </c>
      <c r="D12" s="80">
        <v>0</v>
      </c>
      <c r="E12" s="4"/>
    </row>
    <row r="13" spans="1:5">
      <c r="A13" s="203" t="s">
        <v>89</v>
      </c>
      <c r="B13" s="73">
        <f>SUM(B9:B12)</f>
        <v>0</v>
      </c>
      <c r="C13" s="73">
        <f t="shared" ref="C13" si="0">SUM(C9:C12)</f>
        <v>0</v>
      </c>
      <c r="D13" s="73">
        <f>SUM(D9:D12)</f>
        <v>0</v>
      </c>
      <c r="E13" s="4"/>
    </row>
    <row r="14" spans="1:5">
      <c r="A14" s="202" t="s">
        <v>269</v>
      </c>
      <c r="B14" s="58"/>
      <c r="C14" s="58"/>
      <c r="D14" s="77"/>
      <c r="E14" s="4"/>
    </row>
    <row r="15" spans="1:5">
      <c r="A15" s="240" t="s">
        <v>270</v>
      </c>
      <c r="B15" s="58"/>
      <c r="C15" s="58"/>
      <c r="D15" s="79"/>
      <c r="E15" s="4"/>
    </row>
    <row r="16" spans="1:5">
      <c r="A16" s="240" t="s">
        <v>271</v>
      </c>
      <c r="B16" s="58"/>
      <c r="C16" s="58"/>
      <c r="D16" s="79"/>
      <c r="E16" s="4"/>
    </row>
    <row r="17" spans="1:5">
      <c r="A17" s="240" t="s">
        <v>272</v>
      </c>
      <c r="B17" s="58"/>
      <c r="C17" s="58"/>
      <c r="D17" s="79"/>
      <c r="E17" s="4"/>
    </row>
    <row r="18" spans="1:5">
      <c r="A18" s="240" t="s">
        <v>273</v>
      </c>
      <c r="B18" s="58"/>
      <c r="C18" s="58"/>
      <c r="D18" s="79"/>
      <c r="E18" s="4"/>
    </row>
    <row r="19" spans="1:5">
      <c r="A19" s="240" t="s">
        <v>274</v>
      </c>
      <c r="B19" s="58"/>
      <c r="C19" s="58"/>
      <c r="D19" s="79"/>
      <c r="E19" s="4"/>
    </row>
    <row r="20" spans="1:5">
      <c r="A20" s="240" t="s">
        <v>275</v>
      </c>
      <c r="B20" s="58"/>
      <c r="C20" s="58"/>
      <c r="D20" s="79"/>
      <c r="E20" s="4"/>
    </row>
    <row r="21" spans="1:5">
      <c r="A21" s="240" t="s">
        <v>276</v>
      </c>
      <c r="B21" s="58"/>
      <c r="C21" s="58"/>
      <c r="D21" s="79"/>
      <c r="E21" s="4"/>
    </row>
    <row r="22" spans="1:5">
      <c r="A22" s="203" t="s">
        <v>91</v>
      </c>
      <c r="B22" s="81">
        <f>SUM(B14:B21)</f>
        <v>0</v>
      </c>
      <c r="C22" s="81">
        <f>SUM(C14:C21)</f>
        <v>0</v>
      </c>
      <c r="D22" s="81">
        <f>SUM(D14:D21)</f>
        <v>0</v>
      </c>
      <c r="E22" s="4"/>
    </row>
    <row r="23" spans="1:5">
      <c r="A23" s="203" t="s">
        <v>47</v>
      </c>
      <c r="B23" s="81">
        <f>+B22+B13</f>
        <v>0</v>
      </c>
      <c r="C23" s="81">
        <f t="shared" ref="C23:D23" si="1">+C22+C13</f>
        <v>0</v>
      </c>
      <c r="D23" s="81">
        <f t="shared" si="1"/>
        <v>0</v>
      </c>
      <c r="E23" s="4"/>
    </row>
    <row r="24" spans="1:5">
      <c r="A24" s="4"/>
      <c r="B24" s="4"/>
      <c r="C24" s="4"/>
      <c r="D24" s="4"/>
      <c r="E24" s="4"/>
    </row>
    <row r="25" spans="1:5">
      <c r="A25" s="82" t="s">
        <v>116</v>
      </c>
      <c r="B25" s="4"/>
      <c r="C25" s="4"/>
      <c r="D25" s="4"/>
      <c r="E25" s="4"/>
    </row>
    <row r="26" spans="1:5">
      <c r="A26" s="83"/>
      <c r="B26" s="84"/>
      <c r="C26" s="84"/>
      <c r="D26" s="85" t="s">
        <v>117</v>
      </c>
      <c r="E26" s="86"/>
    </row>
    <row r="27" spans="1:5">
      <c r="A27" s="49" t="s">
        <v>118</v>
      </c>
      <c r="B27" s="87"/>
      <c r="C27" s="87"/>
      <c r="D27" s="88"/>
      <c r="E27" s="89"/>
    </row>
    <row r="28" spans="1:5">
      <c r="A28" s="49" t="s">
        <v>119</v>
      </c>
      <c r="B28" s="87"/>
      <c r="C28" s="87"/>
      <c r="D28" s="90"/>
      <c r="E28" s="89"/>
    </row>
    <row r="29" spans="1:5">
      <c r="A29" s="49" t="s">
        <v>120</v>
      </c>
      <c r="B29" s="87"/>
      <c r="C29" s="87"/>
      <c r="D29" s="90">
        <v>0</v>
      </c>
      <c r="E29" s="89"/>
    </row>
    <row r="30" spans="1:5">
      <c r="A30" s="49" t="s">
        <v>121</v>
      </c>
      <c r="B30" s="87"/>
      <c r="C30" s="87"/>
      <c r="D30" s="91">
        <v>0</v>
      </c>
      <c r="E30" s="89"/>
    </row>
    <row r="31" spans="1:5">
      <c r="A31" s="49" t="s">
        <v>122</v>
      </c>
      <c r="B31" s="87"/>
      <c r="C31" s="87"/>
      <c r="D31" s="88">
        <f>+D27-D28+D29-D30</f>
        <v>0</v>
      </c>
      <c r="E31" s="89"/>
    </row>
    <row r="32" spans="1:5">
      <c r="A32" s="49" t="s">
        <v>123</v>
      </c>
      <c r="B32" s="87"/>
      <c r="C32" s="87"/>
      <c r="D32" s="92">
        <v>0</v>
      </c>
      <c r="E32" s="89"/>
    </row>
    <row r="33" spans="1:6">
      <c r="A33" s="93" t="s">
        <v>124</v>
      </c>
      <c r="B33" s="94"/>
      <c r="C33" s="94"/>
      <c r="D33" s="95">
        <f>+D31-D32</f>
        <v>0</v>
      </c>
      <c r="E33" s="96"/>
    </row>
    <row r="34" spans="1:6">
      <c r="A34" s="4"/>
      <c r="B34" s="4"/>
      <c r="C34" s="4"/>
      <c r="D34" s="97"/>
      <c r="E34" s="4"/>
    </row>
    <row r="35" spans="1:6">
      <c r="A35" s="98" t="s">
        <v>125</v>
      </c>
      <c r="B35" s="4"/>
      <c r="C35" s="4"/>
      <c r="D35" s="4"/>
      <c r="E35" s="4"/>
    </row>
    <row r="36" spans="1:6">
      <c r="A36" s="318"/>
      <c r="B36" s="319"/>
      <c r="C36" s="319"/>
      <c r="D36" s="320"/>
      <c r="E36" s="4"/>
    </row>
    <row r="37" spans="1:6">
      <c r="A37" s="99"/>
      <c r="B37" s="99"/>
      <c r="C37" s="99"/>
      <c r="D37" s="99"/>
      <c r="E37" s="4"/>
    </row>
    <row r="38" spans="1:6">
      <c r="A38" s="99"/>
      <c r="B38" s="99"/>
      <c r="C38" s="99"/>
      <c r="D38" s="99"/>
      <c r="E38" s="4"/>
    </row>
    <row r="39" spans="1:6">
      <c r="A39" s="99"/>
      <c r="B39" s="99"/>
      <c r="C39" s="99"/>
      <c r="D39" s="99"/>
      <c r="E39" s="4"/>
    </row>
    <row r="40" spans="1:6">
      <c r="A40" s="99"/>
      <c r="B40" s="99"/>
      <c r="C40" s="99"/>
      <c r="D40" s="99"/>
      <c r="E40" s="4"/>
    </row>
    <row r="41" spans="1:6">
      <c r="A41" s="99"/>
      <c r="B41" s="99"/>
      <c r="C41" s="99"/>
      <c r="D41" s="99"/>
      <c r="E41" s="4"/>
    </row>
    <row r="42" spans="1:6">
      <c r="A42" s="99"/>
      <c r="B42" s="99"/>
      <c r="C42" s="99"/>
      <c r="D42" s="99"/>
      <c r="E42" s="4"/>
    </row>
    <row r="43" spans="1:6">
      <c r="A43" s="4"/>
      <c r="B43" s="4"/>
      <c r="C43" s="100"/>
      <c r="D43" s="4"/>
      <c r="E43" s="4"/>
    </row>
    <row r="44" spans="1:6">
      <c r="A44" s="4"/>
      <c r="B44" s="4"/>
      <c r="C44" s="100"/>
      <c r="D44" s="4"/>
      <c r="E44" s="4"/>
    </row>
    <row r="45" spans="1:6" ht="15.75">
      <c r="A45" s="222"/>
      <c r="B45" s="10"/>
      <c r="C45" s="225"/>
      <c r="D45" s="226" t="str">
        <f>+calculo!K5</f>
        <v>JUAN PEREZ</v>
      </c>
      <c r="E45" s="225"/>
      <c r="F45" s="225"/>
    </row>
    <row r="46" spans="1:6" ht="15.75">
      <c r="A46" s="223"/>
      <c r="B46" s="10"/>
      <c r="C46" s="225"/>
      <c r="D46" s="233" t="str">
        <f>+calculo!K6</f>
        <v>Gerente Propietario</v>
      </c>
      <c r="E46" s="225"/>
      <c r="F46" s="225"/>
    </row>
    <row r="47" spans="1:6" ht="15.75">
      <c r="A47" s="222"/>
      <c r="B47" s="10"/>
      <c r="C47" s="225"/>
      <c r="D47" s="225"/>
      <c r="E47" s="225"/>
      <c r="F47" s="225"/>
    </row>
    <row r="48" spans="1:6">
      <c r="A48" s="223"/>
      <c r="B48" s="10"/>
      <c r="C48" s="10"/>
      <c r="D48" s="10"/>
      <c r="E48" s="10"/>
      <c r="F48" s="10"/>
    </row>
    <row r="49" spans="1:6">
      <c r="A49" s="223"/>
      <c r="B49" s="10"/>
      <c r="C49" s="10"/>
      <c r="D49" s="10"/>
      <c r="E49" s="10"/>
      <c r="F49" s="10"/>
    </row>
    <row r="50" spans="1:6">
      <c r="A50" s="30"/>
      <c r="B50" s="30"/>
      <c r="C50" s="30"/>
      <c r="D50" s="30"/>
      <c r="E50" s="30"/>
      <c r="F50" s="30"/>
    </row>
    <row r="51" spans="1:6">
      <c r="A51" s="30"/>
      <c r="B51" s="30"/>
      <c r="C51" s="30"/>
      <c r="D51" s="30"/>
      <c r="E51" s="30"/>
      <c r="F51" s="30"/>
    </row>
  </sheetData>
  <mergeCells count="3">
    <mergeCell ref="A36:D36"/>
    <mergeCell ref="A7:A8"/>
    <mergeCell ref="A1:D1"/>
  </mergeCells>
  <pageMargins left="0.98425196850393704" right="0.23622047244094491" top="0.74803149606299213" bottom="0.74803149606299213" header="0.31496062992125984" footer="0.31496062992125984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43"/>
  <sheetViews>
    <sheetView showGridLines="0" zoomScale="85" zoomScaleNormal="85" workbookViewId="0">
      <selection activeCell="A36" sqref="A36:G42"/>
    </sheetView>
  </sheetViews>
  <sheetFormatPr baseColWidth="10" defaultColWidth="11.42578125" defaultRowHeight="12.75"/>
  <cols>
    <col min="1" max="1" width="11.140625" style="46" customWidth="1"/>
    <col min="2" max="2" width="9.42578125" style="46" customWidth="1"/>
    <col min="3" max="3" width="7.42578125" style="46" customWidth="1"/>
    <col min="4" max="4" width="8.7109375" style="46" customWidth="1"/>
    <col min="5" max="5" width="8.42578125" style="46" customWidth="1"/>
    <col min="6" max="6" width="9.42578125" style="46" customWidth="1"/>
    <col min="7" max="7" width="13.5703125" style="46" customWidth="1"/>
    <col min="8" max="8" width="13.7109375" style="46" customWidth="1"/>
    <col min="9" max="9" width="10" style="46" customWidth="1"/>
    <col min="10" max="10" width="10.28515625" style="46" customWidth="1"/>
    <col min="11" max="11" width="8.28515625" style="46" customWidth="1"/>
    <col min="12" max="12" width="13.5703125" style="46" customWidth="1"/>
    <col min="13" max="13" width="12" style="46" customWidth="1"/>
    <col min="14" max="14" width="9.85546875" style="46" customWidth="1"/>
    <col min="15" max="16384" width="11.42578125" style="46"/>
  </cols>
  <sheetData>
    <row r="1" spans="1:14">
      <c r="A1" s="284" t="str">
        <f>+'Anexo-5'!A1:D1</f>
        <v>EMPRESA : JUAN PEREZ</v>
      </c>
      <c r="B1" s="284"/>
      <c r="C1" s="284"/>
      <c r="D1" s="284"/>
      <c r="N1" s="26"/>
    </row>
    <row r="2" spans="1:14" ht="25.5" customHeight="1">
      <c r="A2" s="284" t="str">
        <f>+'Anexo-5'!A2</f>
        <v>Gestión : 2019</v>
      </c>
      <c r="B2" s="284"/>
      <c r="C2" s="10"/>
      <c r="D2" s="10"/>
    </row>
    <row r="3" spans="1:14">
      <c r="A3" s="25" t="s">
        <v>126</v>
      </c>
    </row>
    <row r="4" spans="1:14">
      <c r="A4" s="25" t="s">
        <v>1</v>
      </c>
    </row>
    <row r="5" spans="1:1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7" customFormat="1">
      <c r="A6" s="244">
        <v>6001</v>
      </c>
      <c r="B6" s="244">
        <v>6002</v>
      </c>
      <c r="C6" s="244">
        <v>6003</v>
      </c>
      <c r="D6" s="244">
        <v>6004</v>
      </c>
      <c r="E6" s="244">
        <v>6005</v>
      </c>
      <c r="F6" s="244">
        <v>6006</v>
      </c>
      <c r="G6" s="244">
        <v>6007</v>
      </c>
      <c r="H6" s="244">
        <v>6008</v>
      </c>
      <c r="I6" s="244">
        <v>6009</v>
      </c>
      <c r="J6" s="244">
        <v>6010</v>
      </c>
      <c r="K6" s="244">
        <v>6011</v>
      </c>
      <c r="L6" s="244">
        <v>6012</v>
      </c>
      <c r="M6" s="244">
        <v>6013</v>
      </c>
      <c r="N6" s="244">
        <v>6014</v>
      </c>
    </row>
    <row r="7" spans="1:14">
      <c r="A7" s="101"/>
      <c r="B7" s="294" t="s">
        <v>127</v>
      </c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</row>
    <row r="8" spans="1:14" s="47" customFormat="1" ht="96" customHeight="1">
      <c r="A8" s="294" t="s">
        <v>100</v>
      </c>
      <c r="B8" s="199" t="s">
        <v>128</v>
      </c>
      <c r="C8" s="199" t="s">
        <v>129</v>
      </c>
      <c r="D8" s="199" t="s">
        <v>130</v>
      </c>
      <c r="E8" s="199" t="s">
        <v>131</v>
      </c>
      <c r="F8" s="199" t="s">
        <v>132</v>
      </c>
      <c r="G8" s="27" t="s">
        <v>133</v>
      </c>
      <c r="H8" s="199" t="s">
        <v>134</v>
      </c>
      <c r="I8" s="199" t="s">
        <v>135</v>
      </c>
      <c r="J8" s="199" t="s">
        <v>136</v>
      </c>
      <c r="K8" s="199" t="s">
        <v>137</v>
      </c>
      <c r="L8" s="27" t="s">
        <v>138</v>
      </c>
      <c r="M8" s="27" t="s">
        <v>139</v>
      </c>
      <c r="N8" s="199" t="s">
        <v>106</v>
      </c>
    </row>
    <row r="9" spans="1:14" s="48" customFormat="1">
      <c r="A9" s="294"/>
      <c r="B9" s="102" t="s">
        <v>22</v>
      </c>
      <c r="C9" s="102" t="s">
        <v>23</v>
      </c>
      <c r="D9" s="102" t="s">
        <v>24</v>
      </c>
      <c r="E9" s="102" t="s">
        <v>25</v>
      </c>
      <c r="F9" s="62" t="s">
        <v>140</v>
      </c>
      <c r="G9" s="102" t="s">
        <v>27</v>
      </c>
      <c r="H9" s="102" t="s">
        <v>28</v>
      </c>
      <c r="I9" s="102" t="s">
        <v>29</v>
      </c>
      <c r="J9" s="102" t="s">
        <v>141</v>
      </c>
      <c r="K9" s="102" t="s">
        <v>31</v>
      </c>
      <c r="L9" s="102" t="s">
        <v>142</v>
      </c>
      <c r="M9" s="102" t="s">
        <v>143</v>
      </c>
      <c r="N9" s="102" t="s">
        <v>144</v>
      </c>
    </row>
    <row r="10" spans="1:14">
      <c r="A10" s="53" t="s">
        <v>265</v>
      </c>
      <c r="B10" s="106"/>
      <c r="C10" s="106"/>
      <c r="D10" s="106"/>
      <c r="E10" s="106"/>
      <c r="F10" s="70">
        <f>+B10+C10+D10+E10</f>
        <v>0</v>
      </c>
      <c r="G10" s="107"/>
      <c r="H10" s="106"/>
      <c r="I10" s="106"/>
      <c r="J10" s="70">
        <f>+F10+G10-H10-I10</f>
        <v>0</v>
      </c>
      <c r="K10" s="106"/>
      <c r="L10" s="70">
        <f>+J10-K10</f>
        <v>0</v>
      </c>
      <c r="M10" s="106"/>
      <c r="N10" s="70">
        <f>+L10-M10</f>
        <v>0</v>
      </c>
    </row>
    <row r="11" spans="1:14">
      <c r="A11" s="56" t="s">
        <v>266</v>
      </c>
      <c r="B11" s="108"/>
      <c r="C11" s="108"/>
      <c r="D11" s="108"/>
      <c r="E11" s="108"/>
      <c r="F11" s="71">
        <f t="shared" ref="F11:F21" si="0">+B11+C11+D11+E11</f>
        <v>0</v>
      </c>
      <c r="G11" s="109"/>
      <c r="H11" s="108"/>
      <c r="I11" s="108"/>
      <c r="J11" s="71">
        <f t="shared" ref="J11:J21" si="1">+F11+G11-H11-I11</f>
        <v>0</v>
      </c>
      <c r="K11" s="108"/>
      <c r="L11" s="71">
        <f t="shared" ref="L11:L21" si="2">+J11-K11</f>
        <v>0</v>
      </c>
      <c r="M11" s="108"/>
      <c r="N11" s="71">
        <f t="shared" ref="N11:N21" si="3">+L11-M11</f>
        <v>0</v>
      </c>
    </row>
    <row r="12" spans="1:14">
      <c r="A12" s="56" t="s">
        <v>267</v>
      </c>
      <c r="B12" s="108"/>
      <c r="C12" s="108"/>
      <c r="D12" s="108"/>
      <c r="E12" s="108"/>
      <c r="F12" s="71">
        <f t="shared" si="0"/>
        <v>0</v>
      </c>
      <c r="G12" s="109"/>
      <c r="H12" s="108"/>
      <c r="I12" s="108"/>
      <c r="J12" s="71">
        <f t="shared" si="1"/>
        <v>0</v>
      </c>
      <c r="K12" s="108"/>
      <c r="L12" s="71">
        <f t="shared" si="2"/>
        <v>0</v>
      </c>
      <c r="M12" s="108"/>
      <c r="N12" s="71">
        <f t="shared" si="3"/>
        <v>0</v>
      </c>
    </row>
    <row r="13" spans="1:14">
      <c r="A13" s="56" t="s">
        <v>268</v>
      </c>
      <c r="B13" s="110"/>
      <c r="C13" s="108"/>
      <c r="D13" s="108"/>
      <c r="E13" s="108"/>
      <c r="F13" s="71">
        <f t="shared" si="0"/>
        <v>0</v>
      </c>
      <c r="G13" s="109"/>
      <c r="H13" s="108"/>
      <c r="I13" s="108"/>
      <c r="J13" s="71">
        <f t="shared" si="1"/>
        <v>0</v>
      </c>
      <c r="K13" s="108"/>
      <c r="L13" s="71">
        <f t="shared" si="2"/>
        <v>0</v>
      </c>
      <c r="M13" s="108"/>
      <c r="N13" s="71">
        <f t="shared" si="3"/>
        <v>0</v>
      </c>
    </row>
    <row r="14" spans="1:14">
      <c r="A14" s="56" t="s">
        <v>269</v>
      </c>
      <c r="B14" s="110"/>
      <c r="C14" s="108"/>
      <c r="D14" s="108"/>
      <c r="E14" s="108"/>
      <c r="F14" s="71">
        <f t="shared" si="0"/>
        <v>0</v>
      </c>
      <c r="G14" s="109"/>
      <c r="H14" s="108"/>
      <c r="I14" s="108"/>
      <c r="J14" s="71">
        <f t="shared" si="1"/>
        <v>0</v>
      </c>
      <c r="K14" s="108"/>
      <c r="L14" s="71">
        <f t="shared" si="2"/>
        <v>0</v>
      </c>
      <c r="M14" s="108"/>
      <c r="N14" s="71">
        <f t="shared" si="3"/>
        <v>0</v>
      </c>
    </row>
    <row r="15" spans="1:14">
      <c r="A15" s="56" t="s">
        <v>270</v>
      </c>
      <c r="B15" s="110"/>
      <c r="C15" s="108"/>
      <c r="D15" s="108"/>
      <c r="E15" s="108"/>
      <c r="F15" s="71">
        <f t="shared" si="0"/>
        <v>0</v>
      </c>
      <c r="G15" s="109"/>
      <c r="H15" s="108"/>
      <c r="I15" s="108"/>
      <c r="J15" s="71">
        <f t="shared" si="1"/>
        <v>0</v>
      </c>
      <c r="K15" s="108"/>
      <c r="L15" s="71">
        <f t="shared" si="2"/>
        <v>0</v>
      </c>
      <c r="M15" s="108"/>
      <c r="N15" s="71">
        <f t="shared" si="3"/>
        <v>0</v>
      </c>
    </row>
    <row r="16" spans="1:14">
      <c r="A16" s="56" t="s">
        <v>271</v>
      </c>
      <c r="B16" s="110"/>
      <c r="C16" s="58"/>
      <c r="D16" s="108"/>
      <c r="E16" s="108"/>
      <c r="F16" s="71">
        <f t="shared" si="0"/>
        <v>0</v>
      </c>
      <c r="G16" s="109"/>
      <c r="H16" s="108"/>
      <c r="I16" s="108"/>
      <c r="J16" s="71">
        <f t="shared" si="1"/>
        <v>0</v>
      </c>
      <c r="K16" s="108"/>
      <c r="L16" s="71">
        <f t="shared" si="2"/>
        <v>0</v>
      </c>
      <c r="M16" s="108"/>
      <c r="N16" s="71">
        <f t="shared" si="3"/>
        <v>0</v>
      </c>
    </row>
    <row r="17" spans="1:14">
      <c r="A17" s="56" t="s">
        <v>272</v>
      </c>
      <c r="B17" s="110"/>
      <c r="C17" s="108"/>
      <c r="D17" s="108"/>
      <c r="E17" s="108"/>
      <c r="F17" s="71">
        <f t="shared" si="0"/>
        <v>0</v>
      </c>
      <c r="G17" s="109"/>
      <c r="H17" s="108"/>
      <c r="I17" s="108"/>
      <c r="J17" s="71">
        <f t="shared" si="1"/>
        <v>0</v>
      </c>
      <c r="K17" s="108"/>
      <c r="L17" s="71">
        <f t="shared" si="2"/>
        <v>0</v>
      </c>
      <c r="M17" s="108"/>
      <c r="N17" s="71">
        <f t="shared" si="3"/>
        <v>0</v>
      </c>
    </row>
    <row r="18" spans="1:14">
      <c r="A18" s="56" t="s">
        <v>273</v>
      </c>
      <c r="B18" s="110"/>
      <c r="C18" s="108"/>
      <c r="D18" s="108"/>
      <c r="E18" s="108"/>
      <c r="F18" s="71">
        <f t="shared" si="0"/>
        <v>0</v>
      </c>
      <c r="G18" s="109"/>
      <c r="H18" s="108"/>
      <c r="I18" s="108"/>
      <c r="J18" s="71">
        <f t="shared" si="1"/>
        <v>0</v>
      </c>
      <c r="K18" s="108"/>
      <c r="L18" s="71">
        <f t="shared" si="2"/>
        <v>0</v>
      </c>
      <c r="M18" s="108"/>
      <c r="N18" s="71">
        <f t="shared" si="3"/>
        <v>0</v>
      </c>
    </row>
    <row r="19" spans="1:14">
      <c r="A19" s="56" t="s">
        <v>274</v>
      </c>
      <c r="B19" s="110"/>
      <c r="C19" s="108"/>
      <c r="D19" s="108"/>
      <c r="E19" s="108"/>
      <c r="F19" s="71">
        <f t="shared" si="0"/>
        <v>0</v>
      </c>
      <c r="G19" s="109"/>
      <c r="H19" s="108"/>
      <c r="I19" s="108"/>
      <c r="J19" s="71">
        <f t="shared" si="1"/>
        <v>0</v>
      </c>
      <c r="K19" s="108"/>
      <c r="L19" s="71">
        <f t="shared" si="2"/>
        <v>0</v>
      </c>
      <c r="M19" s="108"/>
      <c r="N19" s="71">
        <f t="shared" si="3"/>
        <v>0</v>
      </c>
    </row>
    <row r="20" spans="1:14">
      <c r="A20" s="56" t="s">
        <v>275</v>
      </c>
      <c r="B20" s="110"/>
      <c r="C20" s="58"/>
      <c r="D20" s="108"/>
      <c r="E20" s="108"/>
      <c r="F20" s="71">
        <f t="shared" si="0"/>
        <v>0</v>
      </c>
      <c r="G20" s="109"/>
      <c r="H20" s="108"/>
      <c r="I20" s="108"/>
      <c r="J20" s="71">
        <f t="shared" si="1"/>
        <v>0</v>
      </c>
      <c r="K20" s="108"/>
      <c r="L20" s="71">
        <f t="shared" si="2"/>
        <v>0</v>
      </c>
      <c r="M20" s="108"/>
      <c r="N20" s="71">
        <f t="shared" si="3"/>
        <v>0</v>
      </c>
    </row>
    <row r="21" spans="1:14">
      <c r="A21" s="59" t="s">
        <v>276</v>
      </c>
      <c r="B21" s="111"/>
      <c r="C21" s="112"/>
      <c r="D21" s="112"/>
      <c r="E21" s="112"/>
      <c r="F21" s="113">
        <f t="shared" si="0"/>
        <v>0</v>
      </c>
      <c r="G21" s="114"/>
      <c r="H21" s="112"/>
      <c r="I21" s="112"/>
      <c r="J21" s="113">
        <f t="shared" si="1"/>
        <v>0</v>
      </c>
      <c r="K21" s="112"/>
      <c r="L21" s="113">
        <f t="shared" si="2"/>
        <v>0</v>
      </c>
      <c r="M21" s="112"/>
      <c r="N21" s="113">
        <f t="shared" si="3"/>
        <v>0</v>
      </c>
    </row>
    <row r="22" spans="1:14">
      <c r="A22" s="118" t="s">
        <v>145</v>
      </c>
      <c r="B22" s="119">
        <f>SUM(B10:B21)</f>
        <v>0</v>
      </c>
      <c r="C22" s="119">
        <f t="shared" ref="C22:N22" si="4">SUM(C10:C21)</f>
        <v>0</v>
      </c>
      <c r="D22" s="119">
        <f t="shared" si="4"/>
        <v>0</v>
      </c>
      <c r="E22" s="119">
        <f t="shared" si="4"/>
        <v>0</v>
      </c>
      <c r="F22" s="119">
        <f t="shared" si="4"/>
        <v>0</v>
      </c>
      <c r="G22" s="119">
        <f t="shared" si="4"/>
        <v>0</v>
      </c>
      <c r="H22" s="119">
        <f t="shared" si="4"/>
        <v>0</v>
      </c>
      <c r="I22" s="119">
        <f t="shared" si="4"/>
        <v>0</v>
      </c>
      <c r="J22" s="119">
        <f t="shared" si="4"/>
        <v>0</v>
      </c>
      <c r="K22" s="119">
        <f t="shared" si="4"/>
        <v>0</v>
      </c>
      <c r="L22" s="119">
        <f t="shared" si="4"/>
        <v>0</v>
      </c>
      <c r="M22" s="119">
        <f t="shared" si="4"/>
        <v>0</v>
      </c>
      <c r="N22" s="119">
        <f t="shared" si="4"/>
        <v>0</v>
      </c>
    </row>
    <row r="23" spans="1:14">
      <c r="A23" s="117" t="s">
        <v>146</v>
      </c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</row>
    <row r="24" spans="1:14">
      <c r="A24" s="118" t="s">
        <v>47</v>
      </c>
      <c r="B24" s="119">
        <f>+B22+B23</f>
        <v>0</v>
      </c>
      <c r="C24" s="119">
        <f t="shared" ref="C24:N24" si="5">+C22+C23</f>
        <v>0</v>
      </c>
      <c r="D24" s="119">
        <f t="shared" si="5"/>
        <v>0</v>
      </c>
      <c r="E24" s="119">
        <f t="shared" si="5"/>
        <v>0</v>
      </c>
      <c r="F24" s="119">
        <f t="shared" si="5"/>
        <v>0</v>
      </c>
      <c r="G24" s="119">
        <f t="shared" si="5"/>
        <v>0</v>
      </c>
      <c r="H24" s="119">
        <f t="shared" si="5"/>
        <v>0</v>
      </c>
      <c r="I24" s="119">
        <f t="shared" si="5"/>
        <v>0</v>
      </c>
      <c r="J24" s="119">
        <f t="shared" si="5"/>
        <v>0</v>
      </c>
      <c r="K24" s="119">
        <f t="shared" si="5"/>
        <v>0</v>
      </c>
      <c r="L24" s="119">
        <f t="shared" si="5"/>
        <v>0</v>
      </c>
      <c r="M24" s="119">
        <f t="shared" si="5"/>
        <v>0</v>
      </c>
      <c r="N24" s="119">
        <f t="shared" si="5"/>
        <v>0</v>
      </c>
    </row>
    <row r="25" spans="1:14">
      <c r="A25" s="97"/>
      <c r="B25" s="103"/>
      <c r="C25" s="104"/>
      <c r="D25" s="97"/>
      <c r="E25" s="97"/>
      <c r="F25" s="97"/>
      <c r="G25" s="97"/>
      <c r="H25" s="97"/>
      <c r="I25" s="90"/>
      <c r="J25" s="90"/>
      <c r="K25" s="90"/>
      <c r="L25" s="97"/>
      <c r="M25" s="97"/>
      <c r="N25" s="97"/>
    </row>
    <row r="26" spans="1:14">
      <c r="A26" s="105" t="s">
        <v>147</v>
      </c>
      <c r="B26" s="97"/>
      <c r="C26" s="97"/>
      <c r="D26" s="97"/>
      <c r="E26" s="97"/>
      <c r="F26" s="105" t="s">
        <v>148</v>
      </c>
      <c r="G26" s="97"/>
      <c r="K26" s="105" t="s">
        <v>149</v>
      </c>
      <c r="L26" s="97"/>
      <c r="M26" s="97"/>
      <c r="N26" s="97"/>
    </row>
    <row r="27" spans="1:14" ht="23.25" customHeight="1">
      <c r="A27" s="323" t="s">
        <v>45</v>
      </c>
      <c r="B27" s="324"/>
      <c r="C27" s="325"/>
      <c r="D27" s="199" t="s">
        <v>46</v>
      </c>
      <c r="F27" s="323" t="s">
        <v>45</v>
      </c>
      <c r="G27" s="324"/>
      <c r="H27" s="325"/>
      <c r="I27" s="199" t="s">
        <v>46</v>
      </c>
      <c r="K27" s="323" t="s">
        <v>45</v>
      </c>
      <c r="L27" s="324"/>
      <c r="M27" s="325"/>
      <c r="N27" s="199" t="s">
        <v>46</v>
      </c>
    </row>
    <row r="28" spans="1:14">
      <c r="A28" s="326"/>
      <c r="B28" s="327"/>
      <c r="C28" s="328"/>
      <c r="D28" s="54"/>
      <c r="F28" s="326"/>
      <c r="G28" s="327"/>
      <c r="H28" s="328"/>
      <c r="I28" s="54"/>
      <c r="K28" s="326"/>
      <c r="L28" s="327"/>
      <c r="M28" s="328"/>
      <c r="N28" s="54"/>
    </row>
    <row r="29" spans="1:14">
      <c r="A29" s="326"/>
      <c r="B29" s="327"/>
      <c r="C29" s="328"/>
      <c r="D29" s="57"/>
      <c r="F29" s="326"/>
      <c r="G29" s="327"/>
      <c r="H29" s="328"/>
      <c r="I29" s="57"/>
      <c r="K29" s="326"/>
      <c r="L29" s="327"/>
      <c r="M29" s="328"/>
      <c r="N29" s="57"/>
    </row>
    <row r="30" spans="1:14">
      <c r="A30" s="326"/>
      <c r="B30" s="327"/>
      <c r="C30" s="328"/>
      <c r="D30" s="57"/>
      <c r="F30" s="326"/>
      <c r="G30" s="327"/>
      <c r="H30" s="328"/>
      <c r="I30" s="57"/>
      <c r="K30" s="326"/>
      <c r="L30" s="327"/>
      <c r="M30" s="328"/>
      <c r="N30" s="57"/>
    </row>
    <row r="31" spans="1:14">
      <c r="A31" s="326"/>
      <c r="B31" s="327"/>
      <c r="C31" s="328"/>
      <c r="D31" s="60"/>
      <c r="F31" s="326"/>
      <c r="G31" s="327"/>
      <c r="H31" s="328"/>
      <c r="I31" s="60"/>
      <c r="K31" s="326"/>
      <c r="L31" s="327"/>
      <c r="M31" s="328"/>
      <c r="N31" s="60"/>
    </row>
    <row r="32" spans="1:14" ht="14.25" customHeight="1">
      <c r="A32" s="292" t="s">
        <v>47</v>
      </c>
      <c r="B32" s="293"/>
      <c r="C32" s="329"/>
      <c r="D32" s="61">
        <f>SUM(D28:D31)</f>
        <v>0</v>
      </c>
      <c r="F32" s="292" t="s">
        <v>47</v>
      </c>
      <c r="G32" s="293"/>
      <c r="H32" s="329"/>
      <c r="I32" s="61">
        <f>SUM(I28:I31)</f>
        <v>0</v>
      </c>
      <c r="K32" s="292" t="s">
        <v>47</v>
      </c>
      <c r="L32" s="293"/>
      <c r="M32" s="329"/>
      <c r="N32" s="61">
        <f>SUM(N28:N31)</f>
        <v>0</v>
      </c>
    </row>
    <row r="33" spans="2:16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5" spans="2:16" ht="15.75">
      <c r="K35" s="224"/>
      <c r="L35" s="224"/>
      <c r="M35" s="224"/>
      <c r="N35" s="224"/>
    </row>
    <row r="36" spans="2:16" ht="12" customHeight="1">
      <c r="K36" s="224"/>
      <c r="L36" s="224"/>
      <c r="M36" s="224"/>
      <c r="N36" s="224"/>
      <c r="O36" s="224"/>
      <c r="P36" s="224"/>
    </row>
    <row r="37" spans="2:16" ht="15.75">
      <c r="B37" s="222"/>
      <c r="C37" s="10"/>
      <c r="D37" s="10"/>
      <c r="E37" s="10"/>
      <c r="F37" s="10"/>
      <c r="G37" s="10"/>
      <c r="H37" s="10"/>
      <c r="I37" s="10"/>
      <c r="J37" s="225"/>
      <c r="K37" s="226" t="str">
        <f>+calculo!K5</f>
        <v>JUAN PEREZ</v>
      </c>
      <c r="L37" s="225"/>
      <c r="O37" s="232"/>
      <c r="P37" s="224"/>
    </row>
    <row r="38" spans="2:16" ht="15.75">
      <c r="B38" s="223"/>
      <c r="C38" s="10"/>
      <c r="D38" s="10"/>
      <c r="E38" s="10"/>
      <c r="F38" s="10"/>
      <c r="G38" s="10"/>
      <c r="H38" s="10"/>
      <c r="I38" s="10"/>
      <c r="J38" s="225"/>
      <c r="K38" s="233" t="str">
        <f>+calculo!K6</f>
        <v>Gerente Propietario</v>
      </c>
      <c r="L38" s="225"/>
      <c r="O38" s="232"/>
      <c r="P38" s="224"/>
    </row>
    <row r="39" spans="2:16" ht="15.75">
      <c r="B39" s="222"/>
      <c r="C39" s="10"/>
      <c r="D39" s="10"/>
      <c r="E39" s="10"/>
      <c r="F39" s="10"/>
      <c r="G39" s="10"/>
      <c r="H39" s="10"/>
      <c r="I39" s="10"/>
      <c r="J39" s="225"/>
      <c r="K39" s="226"/>
      <c r="L39" s="225"/>
      <c r="O39" s="232"/>
      <c r="P39" s="224"/>
    </row>
    <row r="40" spans="2:16" ht="15.75">
      <c r="B40" s="223"/>
      <c r="C40" s="10"/>
      <c r="D40" s="10"/>
      <c r="E40" s="10"/>
      <c r="F40" s="10"/>
      <c r="G40" s="10"/>
      <c r="H40" s="10"/>
      <c r="I40" s="10"/>
      <c r="J40" s="10"/>
      <c r="K40" s="225"/>
      <c r="L40" s="225"/>
      <c r="M40" s="225"/>
      <c r="N40" s="225"/>
      <c r="O40" s="232"/>
      <c r="P40" s="224"/>
    </row>
    <row r="41" spans="2:16" ht="15.75">
      <c r="B41" s="223"/>
      <c r="C41" s="10"/>
      <c r="D41" s="10"/>
      <c r="E41" s="10"/>
      <c r="F41" s="10"/>
      <c r="G41" s="10"/>
      <c r="H41" s="10"/>
      <c r="I41" s="10"/>
      <c r="J41" s="10"/>
      <c r="K41" s="225"/>
      <c r="L41" s="225"/>
      <c r="M41" s="225"/>
      <c r="N41" s="225"/>
      <c r="O41" s="232"/>
      <c r="P41" s="224"/>
    </row>
    <row r="42" spans="2:16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2:16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</sheetData>
  <mergeCells count="22">
    <mergeCell ref="A1:D1"/>
    <mergeCell ref="A2:B2"/>
    <mergeCell ref="K30:M30"/>
    <mergeCell ref="K31:M31"/>
    <mergeCell ref="A32:C32"/>
    <mergeCell ref="A30:C30"/>
    <mergeCell ref="A31:C31"/>
    <mergeCell ref="K32:M32"/>
    <mergeCell ref="F30:H30"/>
    <mergeCell ref="F31:H31"/>
    <mergeCell ref="F32:H32"/>
    <mergeCell ref="B7:N7"/>
    <mergeCell ref="A8:A9"/>
    <mergeCell ref="A27:C27"/>
    <mergeCell ref="A28:C28"/>
    <mergeCell ref="A29:C29"/>
    <mergeCell ref="F27:H27"/>
    <mergeCell ref="F28:H28"/>
    <mergeCell ref="F29:H29"/>
    <mergeCell ref="K27:M27"/>
    <mergeCell ref="K28:M28"/>
    <mergeCell ref="K29:M29"/>
  </mergeCells>
  <pageMargins left="0.08" right="0" top="0.75" bottom="0.09" header="0.3" footer="0.08"/>
  <pageSetup scale="89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70"/>
  <sheetViews>
    <sheetView showGridLines="0" topLeftCell="A49" workbookViewId="0">
      <selection activeCell="E21" sqref="E21"/>
    </sheetView>
  </sheetViews>
  <sheetFormatPr baseColWidth="10" defaultColWidth="11.42578125" defaultRowHeight="12"/>
  <cols>
    <col min="1" max="1" width="11.140625" style="4" customWidth="1"/>
    <col min="2" max="6" width="12.5703125" style="4" customWidth="1"/>
    <col min="7" max="16384" width="11.42578125" style="4"/>
  </cols>
  <sheetData>
    <row r="1" spans="1:14" ht="12.75">
      <c r="A1" s="284" t="str">
        <f>+'Anexo-6'!A1:D1</f>
        <v>EMPRESA : JUAN PEREZ</v>
      </c>
      <c r="B1" s="284"/>
      <c r="C1" s="284"/>
      <c r="D1" s="46"/>
      <c r="E1" s="46"/>
      <c r="F1" s="26"/>
      <c r="G1" s="46"/>
      <c r="H1" s="46"/>
      <c r="I1" s="46"/>
      <c r="J1" s="46"/>
      <c r="K1" s="46"/>
      <c r="L1" s="46"/>
      <c r="M1" s="46"/>
    </row>
    <row r="2" spans="1:14" ht="25.5" customHeight="1">
      <c r="A2" s="251" t="str">
        <f>+'Anexo-6'!A2:B2</f>
        <v>Gestión : 2019</v>
      </c>
      <c r="B2" s="10"/>
      <c r="C2" s="10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2.75">
      <c r="A3" s="25" t="s">
        <v>150</v>
      </c>
    </row>
    <row r="4" spans="1:14" ht="12.75">
      <c r="A4" s="25" t="s">
        <v>1</v>
      </c>
    </row>
    <row r="5" spans="1:14">
      <c r="A5" s="2"/>
    </row>
    <row r="6" spans="1:14">
      <c r="A6" s="254">
        <v>7001</v>
      </c>
      <c r="B6" s="243">
        <v>7002</v>
      </c>
      <c r="C6" s="243">
        <v>7003</v>
      </c>
      <c r="D6" s="243">
        <v>7004</v>
      </c>
      <c r="E6" s="243">
        <v>7005</v>
      </c>
      <c r="F6" s="243">
        <v>7006</v>
      </c>
    </row>
    <row r="7" spans="1:14">
      <c r="A7" s="321" t="s">
        <v>151</v>
      </c>
      <c r="B7" s="294" t="s">
        <v>152</v>
      </c>
      <c r="C7" s="294" t="s">
        <v>153</v>
      </c>
      <c r="D7" s="294"/>
      <c r="E7" s="294" t="s">
        <v>154</v>
      </c>
      <c r="F7" s="294"/>
    </row>
    <row r="8" spans="1:14">
      <c r="A8" s="322"/>
      <c r="B8" s="294"/>
      <c r="C8" s="199" t="s">
        <v>155</v>
      </c>
      <c r="D8" s="199" t="s">
        <v>156</v>
      </c>
      <c r="E8" s="199" t="s">
        <v>157</v>
      </c>
      <c r="F8" s="199" t="s">
        <v>158</v>
      </c>
    </row>
    <row r="9" spans="1:14">
      <c r="A9" s="252" t="s">
        <v>22</v>
      </c>
      <c r="B9" s="199" t="s">
        <v>23</v>
      </c>
      <c r="C9" s="199" t="s">
        <v>24</v>
      </c>
      <c r="D9" s="199" t="s">
        <v>25</v>
      </c>
      <c r="E9" s="199" t="s">
        <v>26</v>
      </c>
      <c r="F9" s="199" t="s">
        <v>27</v>
      </c>
    </row>
    <row r="10" spans="1:14">
      <c r="A10" s="255" t="s">
        <v>159</v>
      </c>
      <c r="B10" s="9"/>
      <c r="C10" s="9"/>
      <c r="D10" s="9"/>
      <c r="E10" s="9"/>
      <c r="F10" s="9"/>
    </row>
    <row r="11" spans="1:14" ht="14.25" customHeight="1">
      <c r="A11" s="217" t="s">
        <v>315</v>
      </c>
      <c r="B11" s="196"/>
      <c r="C11" s="196"/>
      <c r="D11" s="196"/>
      <c r="E11" s="196"/>
      <c r="F11" s="196"/>
    </row>
    <row r="12" spans="1:14" ht="16.5">
      <c r="A12" s="219" t="s">
        <v>316</v>
      </c>
      <c r="B12" s="196"/>
      <c r="C12" s="196"/>
      <c r="D12" s="196"/>
      <c r="E12" s="196"/>
      <c r="F12" s="196"/>
    </row>
    <row r="13" spans="1:14" ht="16.5">
      <c r="A13" s="217"/>
      <c r="B13" s="196"/>
      <c r="C13" s="196"/>
      <c r="D13" s="196"/>
      <c r="E13" s="196"/>
      <c r="F13" s="196"/>
    </row>
    <row r="14" spans="1:14" ht="16.5">
      <c r="A14" s="217"/>
      <c r="B14" s="196"/>
      <c r="C14" s="196"/>
      <c r="D14" s="196"/>
      <c r="E14" s="196"/>
      <c r="F14" s="196"/>
    </row>
    <row r="15" spans="1:14">
      <c r="A15" s="216"/>
      <c r="B15" s="196"/>
      <c r="C15" s="196"/>
      <c r="D15" s="196"/>
      <c r="E15" s="196"/>
      <c r="F15" s="196"/>
    </row>
    <row r="16" spans="1:14">
      <c r="A16" s="216"/>
      <c r="B16" s="196"/>
      <c r="C16" s="196"/>
      <c r="D16" s="196"/>
      <c r="E16" s="196"/>
      <c r="F16" s="196"/>
    </row>
    <row r="17" spans="1:6">
      <c r="A17" s="216"/>
      <c r="B17" s="237"/>
      <c r="C17" s="196"/>
      <c r="D17" s="196"/>
      <c r="E17" s="196"/>
      <c r="F17" s="196"/>
    </row>
    <row r="18" spans="1:6" ht="24">
      <c r="A18" s="260" t="s">
        <v>160</v>
      </c>
      <c r="B18" s="238">
        <f>SUM(B11:B17)</f>
        <v>0</v>
      </c>
      <c r="C18" s="196"/>
      <c r="D18" s="196"/>
      <c r="E18" s="196"/>
      <c r="F18" s="196"/>
    </row>
    <row r="19" spans="1:6">
      <c r="A19" s="256"/>
      <c r="B19" s="196"/>
      <c r="C19" s="196"/>
      <c r="D19" s="196"/>
      <c r="E19" s="196"/>
      <c r="F19" s="196"/>
    </row>
    <row r="20" spans="1:6">
      <c r="A20" s="260" t="s">
        <v>161</v>
      </c>
      <c r="B20" s="196"/>
      <c r="C20" s="196"/>
      <c r="D20" s="196"/>
      <c r="E20" s="196">
        <f>+B20-F20</f>
        <v>0</v>
      </c>
      <c r="F20" s="196"/>
    </row>
    <row r="21" spans="1:6" ht="16.5">
      <c r="A21" s="219" t="s">
        <v>311</v>
      </c>
      <c r="B21" s="196"/>
      <c r="C21" s="196"/>
      <c r="D21" s="196"/>
      <c r="E21" s="196">
        <f t="shared" ref="E21:E45" si="0">+B21-F21</f>
        <v>0</v>
      </c>
      <c r="F21" s="196"/>
    </row>
    <row r="22" spans="1:6" ht="16.5">
      <c r="A22" s="217" t="s">
        <v>313</v>
      </c>
      <c r="B22" s="196"/>
      <c r="C22" s="196"/>
      <c r="D22" s="196"/>
      <c r="E22" s="196">
        <f t="shared" si="0"/>
        <v>0</v>
      </c>
      <c r="F22" s="196"/>
    </row>
    <row r="23" spans="1:6" ht="16.5">
      <c r="A23" s="217" t="s">
        <v>312</v>
      </c>
      <c r="B23" s="196"/>
      <c r="C23" s="196"/>
      <c r="D23" s="196"/>
      <c r="E23" s="196">
        <f t="shared" si="0"/>
        <v>0</v>
      </c>
      <c r="F23" s="196">
        <v>0</v>
      </c>
    </row>
    <row r="24" spans="1:6">
      <c r="A24" s="220" t="s">
        <v>317</v>
      </c>
      <c r="B24" s="196"/>
      <c r="C24" s="196"/>
      <c r="D24" s="196"/>
      <c r="E24" s="196">
        <f t="shared" si="0"/>
        <v>0</v>
      </c>
      <c r="F24" s="196"/>
    </row>
    <row r="25" spans="1:6" ht="16.5">
      <c r="A25" s="219"/>
      <c r="B25" s="196"/>
      <c r="C25" s="196"/>
      <c r="D25" s="196"/>
      <c r="E25" s="196">
        <f t="shared" si="0"/>
        <v>0</v>
      </c>
      <c r="F25" s="196"/>
    </row>
    <row r="26" spans="1:6" ht="15.75">
      <c r="A26" s="221"/>
      <c r="B26" s="196"/>
      <c r="C26" s="196"/>
      <c r="D26" s="196"/>
      <c r="E26" s="196">
        <f t="shared" si="0"/>
        <v>0</v>
      </c>
      <c r="F26" s="196"/>
    </row>
    <row r="27" spans="1:6" ht="16.5">
      <c r="A27" s="218"/>
      <c r="B27" s="196"/>
      <c r="C27" s="196"/>
      <c r="D27" s="196"/>
      <c r="E27" s="196">
        <f t="shared" si="0"/>
        <v>0</v>
      </c>
      <c r="F27" s="196"/>
    </row>
    <row r="28" spans="1:6" ht="16.5">
      <c r="A28" s="217"/>
      <c r="B28" s="196"/>
      <c r="C28" s="196"/>
      <c r="D28" s="196"/>
      <c r="E28" s="196">
        <f t="shared" si="0"/>
        <v>0</v>
      </c>
      <c r="F28" s="196"/>
    </row>
    <row r="29" spans="1:6" ht="16.5">
      <c r="A29" s="217"/>
      <c r="B29" s="196"/>
      <c r="C29" s="196"/>
      <c r="D29" s="196"/>
      <c r="E29" s="196">
        <f t="shared" si="0"/>
        <v>0</v>
      </c>
      <c r="F29" s="196"/>
    </row>
    <row r="30" spans="1:6" ht="16.5">
      <c r="A30" s="218"/>
      <c r="B30" s="196"/>
      <c r="C30" s="196"/>
      <c r="D30" s="196"/>
      <c r="E30" s="196">
        <f t="shared" si="0"/>
        <v>0</v>
      </c>
      <c r="F30" s="196"/>
    </row>
    <row r="31" spans="1:6" ht="16.5">
      <c r="A31" s="218"/>
      <c r="B31" s="196"/>
      <c r="C31" s="196"/>
      <c r="D31" s="196"/>
      <c r="E31" s="196">
        <f t="shared" si="0"/>
        <v>0</v>
      </c>
      <c r="F31" s="196"/>
    </row>
    <row r="32" spans="1:6" ht="16.5">
      <c r="A32" s="217"/>
      <c r="B32" s="196"/>
      <c r="C32" s="196"/>
      <c r="D32" s="196"/>
      <c r="E32" s="196">
        <f t="shared" si="0"/>
        <v>0</v>
      </c>
      <c r="F32" s="196"/>
    </row>
    <row r="33" spans="1:6" ht="16.5">
      <c r="A33" s="217"/>
      <c r="B33" s="196"/>
      <c r="C33" s="196"/>
      <c r="D33" s="196"/>
      <c r="E33" s="196">
        <f t="shared" si="0"/>
        <v>0</v>
      </c>
      <c r="F33" s="196"/>
    </row>
    <row r="34" spans="1:6" ht="16.5">
      <c r="A34" s="218"/>
      <c r="B34" s="196"/>
      <c r="C34" s="196"/>
      <c r="D34" s="196"/>
      <c r="E34" s="196">
        <f t="shared" si="0"/>
        <v>0</v>
      </c>
      <c r="F34" s="196"/>
    </row>
    <row r="35" spans="1:6" ht="16.5">
      <c r="A35" s="218"/>
      <c r="B35" s="196"/>
      <c r="C35" s="196"/>
      <c r="D35" s="196"/>
      <c r="E35" s="196">
        <f t="shared" si="0"/>
        <v>0</v>
      </c>
      <c r="F35" s="196"/>
    </row>
    <row r="36" spans="1:6" ht="16.5">
      <c r="A36" s="217"/>
      <c r="B36" s="196"/>
      <c r="C36" s="196"/>
      <c r="D36" s="196"/>
      <c r="E36" s="196">
        <f t="shared" si="0"/>
        <v>0</v>
      </c>
      <c r="F36" s="196"/>
    </row>
    <row r="37" spans="1:6">
      <c r="A37" s="256"/>
      <c r="B37" s="196"/>
      <c r="C37" s="196"/>
      <c r="D37" s="196"/>
      <c r="E37" s="196">
        <f t="shared" si="0"/>
        <v>0</v>
      </c>
      <c r="F37" s="196"/>
    </row>
    <row r="38" spans="1:6">
      <c r="A38" s="256"/>
      <c r="B38" s="196"/>
      <c r="C38" s="196"/>
      <c r="D38" s="196"/>
      <c r="E38" s="196">
        <f t="shared" si="0"/>
        <v>0</v>
      </c>
      <c r="F38" s="196"/>
    </row>
    <row r="39" spans="1:6">
      <c r="A39" s="256"/>
      <c r="B39" s="196"/>
      <c r="C39" s="196"/>
      <c r="D39" s="196"/>
      <c r="E39" s="196">
        <f t="shared" si="0"/>
        <v>0</v>
      </c>
      <c r="F39" s="196"/>
    </row>
    <row r="40" spans="1:6">
      <c r="A40" s="256"/>
      <c r="B40" s="196"/>
      <c r="C40" s="196"/>
      <c r="D40" s="196"/>
      <c r="E40" s="196">
        <f t="shared" si="0"/>
        <v>0</v>
      </c>
      <c r="F40" s="196"/>
    </row>
    <row r="41" spans="1:6">
      <c r="A41" s="256"/>
      <c r="B41" s="196"/>
      <c r="C41" s="196"/>
      <c r="D41" s="196"/>
      <c r="E41" s="196">
        <f t="shared" si="0"/>
        <v>0</v>
      </c>
      <c r="F41" s="196"/>
    </row>
    <row r="42" spans="1:6">
      <c r="A42" s="256"/>
      <c r="B42" s="196"/>
      <c r="C42" s="196"/>
      <c r="D42" s="196"/>
      <c r="E42" s="196">
        <f t="shared" si="0"/>
        <v>0</v>
      </c>
      <c r="F42" s="196"/>
    </row>
    <row r="43" spans="1:6">
      <c r="A43" s="256"/>
      <c r="B43" s="196"/>
      <c r="C43" s="196"/>
      <c r="D43" s="196"/>
      <c r="E43" s="196">
        <f t="shared" si="0"/>
        <v>0</v>
      </c>
      <c r="F43" s="196"/>
    </row>
    <row r="44" spans="1:6">
      <c r="A44" s="256"/>
      <c r="B44" s="196"/>
      <c r="C44" s="196"/>
      <c r="D44" s="196"/>
      <c r="E44" s="196">
        <f t="shared" si="0"/>
        <v>0</v>
      </c>
      <c r="F44" s="196"/>
    </row>
    <row r="45" spans="1:6">
      <c r="A45" s="257"/>
      <c r="B45" s="237"/>
      <c r="C45" s="196"/>
      <c r="D45" s="196"/>
      <c r="E45" s="196">
        <f t="shared" si="0"/>
        <v>0</v>
      </c>
      <c r="F45" s="196"/>
    </row>
    <row r="46" spans="1:6" ht="24">
      <c r="A46" s="261" t="s">
        <v>162</v>
      </c>
      <c r="B46" s="238">
        <f>SUM(B21:B45)</f>
        <v>0</v>
      </c>
      <c r="C46" s="196"/>
      <c r="D46" s="196"/>
      <c r="E46" s="196"/>
      <c r="F46" s="196"/>
    </row>
    <row r="47" spans="1:6" ht="4.5" customHeight="1">
      <c r="A47" s="262"/>
      <c r="B47" s="237"/>
      <c r="C47" s="237"/>
      <c r="D47" s="237"/>
      <c r="E47" s="237"/>
      <c r="F47" s="237"/>
    </row>
    <row r="48" spans="1:6" ht="36">
      <c r="A48" s="263" t="s">
        <v>163</v>
      </c>
      <c r="B48" s="197">
        <f>+B18-B46</f>
        <v>0</v>
      </c>
      <c r="C48" s="197">
        <f>SUM(C10:C47)</f>
        <v>0</v>
      </c>
      <c r="D48" s="197">
        <f t="shared" ref="D48:F48" si="1">SUM(D10:D47)</f>
        <v>0</v>
      </c>
      <c r="E48" s="197">
        <f t="shared" si="1"/>
        <v>0</v>
      </c>
      <c r="F48" s="197">
        <f t="shared" si="1"/>
        <v>0</v>
      </c>
    </row>
    <row r="49" spans="1:7">
      <c r="A49" s="259" t="s">
        <v>164</v>
      </c>
      <c r="B49" s="196"/>
      <c r="C49" s="104"/>
      <c r="D49" s="239"/>
      <c r="E49" s="239"/>
      <c r="F49" s="239"/>
    </row>
    <row r="50" spans="1:7" ht="12" customHeight="1">
      <c r="A50" s="258" t="s">
        <v>165</v>
      </c>
      <c r="B50" s="196">
        <f>-D48</f>
        <v>0</v>
      </c>
      <c r="C50" s="104"/>
      <c r="D50" s="239"/>
      <c r="E50" s="239"/>
      <c r="F50" s="239"/>
    </row>
    <row r="51" spans="1:7">
      <c r="A51" s="258" t="s">
        <v>166</v>
      </c>
      <c r="B51" s="196"/>
      <c r="C51" s="104"/>
      <c r="D51" s="239"/>
      <c r="E51" s="239"/>
      <c r="F51" s="239"/>
    </row>
    <row r="52" spans="1:7" ht="12" customHeight="1">
      <c r="A52" s="258" t="s">
        <v>167</v>
      </c>
      <c r="B52" s="196">
        <f>+F48</f>
        <v>0</v>
      </c>
      <c r="C52" s="104"/>
      <c r="D52" s="239"/>
      <c r="E52" s="239"/>
      <c r="F52" s="239"/>
    </row>
    <row r="53" spans="1:7" ht="12" customHeight="1">
      <c r="A53" s="258" t="s">
        <v>168</v>
      </c>
      <c r="B53" s="196"/>
      <c r="C53" s="104"/>
      <c r="D53" s="239"/>
      <c r="E53" s="239"/>
      <c r="F53" s="239"/>
    </row>
    <row r="54" spans="1:7" ht="12" customHeight="1">
      <c r="A54" s="258" t="s">
        <v>169</v>
      </c>
      <c r="B54" s="196"/>
      <c r="C54" s="104"/>
      <c r="D54" s="239"/>
      <c r="E54" s="239"/>
      <c r="F54" s="239"/>
    </row>
    <row r="55" spans="1:7" ht="12" customHeight="1">
      <c r="A55" s="253" t="s">
        <v>170</v>
      </c>
      <c r="B55" s="197">
        <f>SUM(B48:B54)</f>
        <v>0</v>
      </c>
      <c r="C55" s="104"/>
      <c r="D55" s="239"/>
      <c r="E55" s="239"/>
      <c r="F55" s="239"/>
    </row>
    <row r="56" spans="1:7" ht="12" customHeight="1">
      <c r="A56" s="253" t="s">
        <v>171</v>
      </c>
      <c r="B56" s="197">
        <f>IF(B55&gt;0,ROUND(B55/4,0),0)</f>
        <v>0</v>
      </c>
      <c r="C56" s="104"/>
      <c r="D56" s="239"/>
      <c r="E56" s="239"/>
      <c r="F56" s="239"/>
    </row>
    <row r="58" spans="1:7">
      <c r="A58" s="2" t="s">
        <v>172</v>
      </c>
    </row>
    <row r="64" spans="1:7" ht="15.75">
      <c r="B64" s="10"/>
      <c r="E64" s="225"/>
      <c r="F64" s="226" t="str">
        <f>+calculo!K5</f>
        <v>JUAN PEREZ</v>
      </c>
      <c r="G64" s="225"/>
    </row>
    <row r="65" spans="2:7" ht="15.75">
      <c r="B65" s="10"/>
      <c r="E65" s="225"/>
      <c r="F65" s="233" t="str">
        <f>+calculo!K6</f>
        <v>Gerente Propietario</v>
      </c>
      <c r="G65" s="225"/>
    </row>
    <row r="66" spans="2:7" ht="15.75">
      <c r="B66" s="10"/>
      <c r="E66" s="225"/>
      <c r="F66" s="226"/>
      <c r="G66" s="225"/>
    </row>
    <row r="67" spans="2:7" ht="12.75">
      <c r="B67" s="10"/>
      <c r="C67" s="10"/>
      <c r="D67" s="10"/>
      <c r="E67" s="10"/>
      <c r="F67" s="10"/>
    </row>
    <row r="68" spans="2:7" ht="12.75">
      <c r="B68" s="10"/>
      <c r="C68" s="10"/>
      <c r="D68" s="10"/>
      <c r="E68" s="10"/>
      <c r="F68" s="10"/>
    </row>
    <row r="69" spans="2:7" ht="12.75">
      <c r="B69" s="30"/>
      <c r="C69" s="30"/>
      <c r="D69" s="30"/>
      <c r="E69" s="30"/>
      <c r="F69" s="30"/>
    </row>
    <row r="70" spans="2:7" ht="12.75">
      <c r="B70" s="30"/>
      <c r="C70" s="30"/>
      <c r="D70" s="30"/>
      <c r="E70" s="30"/>
      <c r="F70" s="30"/>
    </row>
  </sheetData>
  <mergeCells count="5">
    <mergeCell ref="B7:B8"/>
    <mergeCell ref="C7:D7"/>
    <mergeCell ref="E7:F7"/>
    <mergeCell ref="A7:A8"/>
    <mergeCell ref="A1:C1"/>
  </mergeCells>
  <pageMargins left="0.71" right="0.25" top="0.75" bottom="0.75" header="0.3" footer="0.3"/>
  <pageSetup scale="77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41"/>
  <sheetViews>
    <sheetView showGridLines="0" topLeftCell="A13" workbookViewId="0">
      <selection activeCell="A36" sqref="A36:A42"/>
    </sheetView>
  </sheetViews>
  <sheetFormatPr baseColWidth="10" defaultColWidth="10.85546875" defaultRowHeight="12"/>
  <cols>
    <col min="1" max="1" width="22.42578125" style="4" customWidth="1"/>
    <col min="2" max="2" width="13.28515625" style="4" customWidth="1"/>
    <col min="3" max="3" width="14.28515625" style="4" customWidth="1"/>
    <col min="4" max="4" width="19.42578125" style="4" customWidth="1"/>
    <col min="5" max="5" width="14.28515625" style="4" customWidth="1"/>
    <col min="6" max="6" width="10.85546875" style="4" customWidth="1"/>
    <col min="7" max="16384" width="10.85546875" style="4"/>
  </cols>
  <sheetData>
    <row r="1" spans="1:6" ht="12.75">
      <c r="A1" s="284" t="str">
        <f>+'Anexo-7'!A1:C1</f>
        <v>EMPRESA : JUAN PEREZ</v>
      </c>
      <c r="B1" s="284"/>
      <c r="C1" s="284"/>
      <c r="D1" s="284"/>
      <c r="E1" s="46"/>
      <c r="F1" s="26"/>
    </row>
    <row r="2" spans="1:6" ht="12.75">
      <c r="A2" s="212" t="str">
        <f>+'Anexo-7'!A2:A2</f>
        <v>Gestión : 2019</v>
      </c>
      <c r="B2" s="10"/>
      <c r="C2" s="10"/>
      <c r="D2" s="10"/>
      <c r="E2" s="46"/>
      <c r="F2" s="46"/>
    </row>
    <row r="3" spans="1:6" ht="12.75">
      <c r="A3" s="198" t="s">
        <v>173</v>
      </c>
    </row>
    <row r="4" spans="1:6" ht="12.75">
      <c r="A4" s="198" t="s">
        <v>1</v>
      </c>
    </row>
    <row r="6" spans="1:6">
      <c r="A6" s="243">
        <v>8001</v>
      </c>
      <c r="B6" s="243">
        <v>8002</v>
      </c>
      <c r="C6" s="243">
        <v>8003</v>
      </c>
      <c r="D6" s="243">
        <v>8004</v>
      </c>
      <c r="E6" s="243">
        <v>8005</v>
      </c>
      <c r="F6" s="243">
        <v>8006</v>
      </c>
    </row>
    <row r="7" spans="1:6" ht="48">
      <c r="A7" s="199" t="s">
        <v>151</v>
      </c>
      <c r="B7" s="199" t="s">
        <v>174</v>
      </c>
      <c r="C7" s="199" t="s">
        <v>175</v>
      </c>
      <c r="D7" s="199" t="s">
        <v>176</v>
      </c>
      <c r="E7" s="199" t="s">
        <v>177</v>
      </c>
      <c r="F7" s="199" t="s">
        <v>178</v>
      </c>
    </row>
    <row r="8" spans="1:6">
      <c r="A8" s="199" t="s">
        <v>22</v>
      </c>
      <c r="B8" s="199" t="s">
        <v>23</v>
      </c>
      <c r="C8" s="199" t="s">
        <v>24</v>
      </c>
      <c r="D8" s="199" t="s">
        <v>25</v>
      </c>
      <c r="E8" s="199" t="s">
        <v>26</v>
      </c>
      <c r="F8" s="199" t="s">
        <v>27</v>
      </c>
    </row>
    <row r="9" spans="1:6" ht="24" customHeight="1">
      <c r="A9" s="330" t="s">
        <v>179</v>
      </c>
      <c r="B9" s="331"/>
      <c r="C9" s="137"/>
      <c r="D9" s="137"/>
      <c r="E9" s="137"/>
      <c r="F9" s="8"/>
    </row>
    <row r="10" spans="1:6">
      <c r="A10" s="121"/>
      <c r="B10" s="122"/>
      <c r="C10" s="122"/>
      <c r="D10" s="122"/>
      <c r="E10" s="122"/>
      <c r="F10" s="131"/>
    </row>
    <row r="11" spans="1:6">
      <c r="A11" s="202"/>
      <c r="B11" s="123"/>
      <c r="C11" s="123"/>
      <c r="D11" s="123"/>
      <c r="E11" s="123"/>
      <c r="F11" s="131"/>
    </row>
    <row r="12" spans="1:6">
      <c r="A12" s="202"/>
      <c r="B12" s="123"/>
      <c r="C12" s="123"/>
      <c r="D12" s="123"/>
      <c r="E12" s="123"/>
      <c r="F12" s="131"/>
    </row>
    <row r="13" spans="1:6">
      <c r="A13" s="202"/>
      <c r="B13" s="123"/>
      <c r="C13" s="123"/>
      <c r="D13" s="123"/>
      <c r="E13" s="123"/>
      <c r="F13" s="131"/>
    </row>
    <row r="14" spans="1:6">
      <c r="A14" s="124"/>
      <c r="B14" s="125"/>
      <c r="C14" s="125"/>
      <c r="D14" s="125"/>
      <c r="E14" s="125"/>
      <c r="F14" s="132"/>
    </row>
    <row r="15" spans="1:6">
      <c r="A15" s="129" t="s">
        <v>180</v>
      </c>
      <c r="B15" s="130"/>
      <c r="C15" s="130"/>
      <c r="D15" s="130"/>
      <c r="E15" s="130"/>
      <c r="F15" s="73">
        <f>SUM(F10:F14)</f>
        <v>0</v>
      </c>
    </row>
    <row r="16" spans="1:6" ht="22.5" customHeight="1">
      <c r="A16" s="136" t="s">
        <v>181</v>
      </c>
      <c r="B16" s="208"/>
      <c r="C16" s="208"/>
      <c r="D16" s="208"/>
      <c r="E16" s="137"/>
      <c r="F16" s="133"/>
    </row>
    <row r="17" spans="1:6">
      <c r="A17" s="127"/>
      <c r="B17" s="122"/>
      <c r="C17" s="122"/>
      <c r="D17" s="122"/>
      <c r="E17" s="122"/>
      <c r="F17" s="70"/>
    </row>
    <row r="18" spans="1:6">
      <c r="A18" s="56"/>
      <c r="B18" s="123"/>
      <c r="C18" s="123"/>
      <c r="D18" s="123"/>
      <c r="E18" s="123"/>
      <c r="F18" s="71"/>
    </row>
    <row r="19" spans="1:6">
      <c r="A19" s="56"/>
      <c r="B19" s="123"/>
      <c r="C19" s="123"/>
      <c r="D19" s="123"/>
      <c r="E19" s="123"/>
      <c r="F19" s="71"/>
    </row>
    <row r="20" spans="1:6">
      <c r="A20" s="56"/>
      <c r="B20" s="123"/>
      <c r="C20" s="123"/>
      <c r="D20" s="123"/>
      <c r="E20" s="123"/>
      <c r="F20" s="71"/>
    </row>
    <row r="21" spans="1:6">
      <c r="A21" s="59"/>
      <c r="B21" s="125"/>
      <c r="C21" s="125"/>
      <c r="D21" s="125"/>
      <c r="E21" s="125"/>
      <c r="F21" s="113"/>
    </row>
    <row r="22" spans="1:6" ht="11.85" customHeight="1">
      <c r="A22" s="129" t="s">
        <v>182</v>
      </c>
      <c r="B22" s="126"/>
      <c r="C22" s="126"/>
      <c r="D22" s="126"/>
      <c r="E22" s="126"/>
      <c r="F22" s="73">
        <f>SUM(F17:F21)</f>
        <v>0</v>
      </c>
    </row>
    <row r="23" spans="1:6" ht="24" customHeight="1">
      <c r="A23" s="136" t="s">
        <v>183</v>
      </c>
      <c r="B23" s="208"/>
      <c r="C23" s="208"/>
      <c r="D23" s="208"/>
      <c r="E23" s="137"/>
      <c r="F23" s="133"/>
    </row>
    <row r="24" spans="1:6">
      <c r="A24" s="56"/>
      <c r="B24" s="122"/>
      <c r="C24" s="122"/>
      <c r="D24" s="122"/>
      <c r="E24" s="122"/>
      <c r="F24" s="134"/>
    </row>
    <row r="25" spans="1:6">
      <c r="A25" s="56"/>
      <c r="B25" s="123"/>
      <c r="C25" s="123"/>
      <c r="D25" s="123"/>
      <c r="E25" s="123"/>
      <c r="F25" s="134"/>
    </row>
    <row r="26" spans="1:6">
      <c r="A26" s="56"/>
      <c r="B26" s="123"/>
      <c r="C26" s="123"/>
      <c r="D26" s="123"/>
      <c r="E26" s="123"/>
      <c r="F26" s="134"/>
    </row>
    <row r="27" spans="1:6">
      <c r="A27" s="56"/>
      <c r="B27" s="123"/>
      <c r="C27" s="123"/>
      <c r="D27" s="123"/>
      <c r="E27" s="123"/>
      <c r="F27" s="134"/>
    </row>
    <row r="28" spans="1:6">
      <c r="A28" s="56"/>
      <c r="B28" s="125"/>
      <c r="C28" s="125"/>
      <c r="D28" s="125"/>
      <c r="E28" s="125"/>
      <c r="F28" s="134"/>
    </row>
    <row r="29" spans="1:6" ht="11.85" customHeight="1">
      <c r="A29" s="206" t="s">
        <v>184</v>
      </c>
      <c r="B29" s="128"/>
      <c r="C29" s="128"/>
      <c r="D29" s="128"/>
      <c r="E29" s="138"/>
      <c r="F29" s="73">
        <f>SUM(F24:F28)</f>
        <v>0</v>
      </c>
    </row>
    <row r="30" spans="1:6">
      <c r="A30" s="332" t="s">
        <v>185</v>
      </c>
      <c r="B30" s="333"/>
      <c r="C30" s="333"/>
      <c r="D30" s="333"/>
      <c r="E30" s="334"/>
      <c r="F30" s="139">
        <f>+F22+F29</f>
        <v>0</v>
      </c>
    </row>
    <row r="31" spans="1:6">
      <c r="F31" s="135"/>
    </row>
    <row r="32" spans="1:6">
      <c r="F32" s="135"/>
    </row>
    <row r="33" spans="1:8">
      <c r="F33" s="135"/>
    </row>
    <row r="34" spans="1:8">
      <c r="F34" s="135"/>
    </row>
    <row r="35" spans="1:8">
      <c r="F35" s="135"/>
    </row>
    <row r="36" spans="1:8">
      <c r="F36" s="135"/>
    </row>
    <row r="37" spans="1:8" ht="15.75">
      <c r="A37" s="222"/>
      <c r="C37" s="10"/>
      <c r="D37" s="10"/>
      <c r="E37" s="226" t="str">
        <f>+calculo!K5</f>
        <v>JUAN PEREZ</v>
      </c>
      <c r="H37" s="10"/>
    </row>
    <row r="38" spans="1:8" ht="15.75">
      <c r="A38" s="223"/>
      <c r="C38" s="10"/>
      <c r="D38" s="10"/>
      <c r="E38" s="233" t="str">
        <f>+calculo!K6</f>
        <v>Gerente Propietario</v>
      </c>
      <c r="H38" s="10"/>
    </row>
    <row r="39" spans="1:8" ht="12.75">
      <c r="A39" s="222"/>
      <c r="C39" s="10"/>
      <c r="F39" s="10"/>
      <c r="G39" s="24"/>
      <c r="H39" s="10"/>
    </row>
    <row r="40" spans="1:8" ht="12.75">
      <c r="A40" s="223"/>
      <c r="C40" s="10"/>
      <c r="D40" s="10"/>
      <c r="E40" s="10"/>
      <c r="F40" s="10"/>
      <c r="G40" s="10"/>
    </row>
    <row r="41" spans="1:8" ht="12.75">
      <c r="A41" s="223"/>
      <c r="C41" s="10"/>
      <c r="D41" s="10"/>
      <c r="E41" s="10"/>
      <c r="F41" s="10"/>
      <c r="G41" s="10"/>
    </row>
  </sheetData>
  <mergeCells count="3">
    <mergeCell ref="A9:B9"/>
    <mergeCell ref="A30:E30"/>
    <mergeCell ref="A1:D1"/>
  </mergeCells>
  <pageMargins left="0.7" right="0.12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calculo</vt:lpstr>
      <vt:lpstr>Anexo-1 </vt:lpstr>
      <vt:lpstr>Anexo-2</vt:lpstr>
      <vt:lpstr>Anexo-3</vt:lpstr>
      <vt:lpstr>Anexo-4</vt:lpstr>
      <vt:lpstr>Anexo-5</vt:lpstr>
      <vt:lpstr>Anexo-6</vt:lpstr>
      <vt:lpstr>Anexo-7</vt:lpstr>
      <vt:lpstr>Anexo-8</vt:lpstr>
      <vt:lpstr>Anexo-9</vt:lpstr>
      <vt:lpstr>Anexo-10</vt:lpstr>
      <vt:lpstr>Anexo-11</vt:lpstr>
      <vt:lpstr>Anexo-12</vt:lpstr>
      <vt:lpstr>Anexo-13</vt:lpstr>
      <vt:lpstr>Anexo-14</vt:lpstr>
      <vt:lpstr>Anexo-15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ImpositvoContable</dc:creator>
  <cp:keywords/>
  <dc:description/>
  <cp:lastModifiedBy>Octavsmart</cp:lastModifiedBy>
  <cp:revision/>
  <cp:lastPrinted>2019-04-09T23:45:25Z</cp:lastPrinted>
  <dcterms:created xsi:type="dcterms:W3CDTF">2018-03-05T20:15:53Z</dcterms:created>
  <dcterms:modified xsi:type="dcterms:W3CDTF">2020-02-04T13:48:06Z</dcterms:modified>
  <cp:category/>
  <cp:contentStatus/>
</cp:coreProperties>
</file>